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iayi Zhang\AppData\Local\Box\Box Edit\Documents\uqEz0NT+_kGLza9o6XohVw==\"/>
    </mc:Choice>
  </mc:AlternateContent>
  <xr:revisionPtr revIDLastSave="0" documentId="13_ncr:1_{882CE347-633F-40CF-A6D2-A99BF64D8C3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cenario Assumptions Inputs" sheetId="4" r:id="rId1"/>
    <sheet name="Scenario -compile" sheetId="3" r:id="rId2"/>
  </sheets>
  <externalReferences>
    <externalReference r:id="rId3"/>
  </externalReferences>
  <definedNames>
    <definedName name="_xlnm._FilterDatabase" localSheetId="1" hidden="1">'Scenario -compile'!$A$26:$L$29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3" l="1"/>
  <c r="W26" i="3"/>
  <c r="W27" i="3"/>
  <c r="W28" i="3"/>
  <c r="W29" i="3"/>
  <c r="W30" i="3"/>
  <c r="W31" i="3"/>
  <c r="E69" i="3"/>
  <c r="F69" i="3"/>
  <c r="E67" i="3"/>
  <c r="V74" i="3"/>
  <c r="X74" i="3" s="1"/>
  <c r="U74" i="3"/>
  <c r="U111" i="3" s="1"/>
  <c r="V73" i="3"/>
  <c r="X73" i="3" s="1"/>
  <c r="U73" i="3"/>
  <c r="V72" i="3"/>
  <c r="V109" i="3" s="1"/>
  <c r="U72" i="3"/>
  <c r="U109" i="3" s="1"/>
  <c r="V71" i="3"/>
  <c r="V108" i="3" s="1"/>
  <c r="U71" i="3"/>
  <c r="U108" i="3" s="1"/>
  <c r="V70" i="3"/>
  <c r="V107" i="3" s="1"/>
  <c r="U70" i="3"/>
  <c r="U107" i="3" s="1"/>
  <c r="V69" i="3"/>
  <c r="V106" i="3" s="1"/>
  <c r="U69" i="3"/>
  <c r="U106" i="3" s="1"/>
  <c r="V68" i="3"/>
  <c r="V105" i="3" s="1"/>
  <c r="U68" i="3"/>
  <c r="U105" i="3" s="1"/>
  <c r="V67" i="3"/>
  <c r="V104" i="3" s="1"/>
  <c r="U67" i="3"/>
  <c r="V66" i="3"/>
  <c r="X66" i="3" s="1"/>
  <c r="U66" i="3"/>
  <c r="V65" i="3"/>
  <c r="X65" i="3" s="1"/>
  <c r="U65" i="3"/>
  <c r="V64" i="3"/>
  <c r="V101" i="3" s="1"/>
  <c r="U64" i="3"/>
  <c r="U101" i="3" s="1"/>
  <c r="V63" i="3"/>
  <c r="V100" i="3" s="1"/>
  <c r="U63" i="3"/>
  <c r="U100" i="3" s="1"/>
  <c r="V62" i="3"/>
  <c r="V99" i="3" s="1"/>
  <c r="U62" i="3"/>
  <c r="U99" i="3" s="1"/>
  <c r="V61" i="3"/>
  <c r="X61" i="3" s="1"/>
  <c r="U61" i="3"/>
  <c r="U98" i="3" s="1"/>
  <c r="V60" i="3"/>
  <c r="V97" i="3" s="1"/>
  <c r="U60" i="3"/>
  <c r="V59" i="3"/>
  <c r="V96" i="3" s="1"/>
  <c r="U59" i="3"/>
  <c r="V58" i="3"/>
  <c r="X58" i="3" s="1"/>
  <c r="U58" i="3"/>
  <c r="V57" i="3"/>
  <c r="X57" i="3" s="1"/>
  <c r="U57" i="3"/>
  <c r="V56" i="3"/>
  <c r="X56" i="3" s="1"/>
  <c r="U56" i="3"/>
  <c r="U93" i="3" s="1"/>
  <c r="V55" i="3"/>
  <c r="V92" i="3" s="1"/>
  <c r="U55" i="3"/>
  <c r="U92" i="3" s="1"/>
  <c r="V54" i="3"/>
  <c r="V91" i="3" s="1"/>
  <c r="U54" i="3"/>
  <c r="U91" i="3" s="1"/>
  <c r="V53" i="3"/>
  <c r="V90" i="3" s="1"/>
  <c r="U53" i="3"/>
  <c r="U90" i="3" s="1"/>
  <c r="V52" i="3"/>
  <c r="V89" i="3" s="1"/>
  <c r="U52" i="3"/>
  <c r="U89" i="3" s="1"/>
  <c r="V51" i="3"/>
  <c r="V88" i="3" s="1"/>
  <c r="U51" i="3"/>
  <c r="V50" i="3"/>
  <c r="X50" i="3" s="1"/>
  <c r="U50" i="3"/>
  <c r="V49" i="3"/>
  <c r="X49" i="3" s="1"/>
  <c r="U49" i="3"/>
  <c r="AC31" i="3"/>
  <c r="AC74" i="3" s="1"/>
  <c r="Z31" i="3"/>
  <c r="Z74" i="3" s="1"/>
  <c r="AC30" i="3"/>
  <c r="AC73" i="3" s="1"/>
  <c r="Z30" i="3"/>
  <c r="Z73" i="3" s="1"/>
  <c r="AC29" i="3"/>
  <c r="AC72" i="3" s="1"/>
  <c r="Z29" i="3"/>
  <c r="Z72" i="3" s="1"/>
  <c r="AC28" i="3"/>
  <c r="AC71" i="3" s="1"/>
  <c r="Z28" i="3"/>
  <c r="Z71" i="3" s="1"/>
  <c r="AC27" i="3"/>
  <c r="AC70" i="3" s="1"/>
  <c r="Z27" i="3"/>
  <c r="Z70" i="3" s="1"/>
  <c r="AC26" i="3"/>
  <c r="AC69" i="3" s="1"/>
  <c r="Z26" i="3"/>
  <c r="Z69" i="3" s="1"/>
  <c r="AC25" i="3"/>
  <c r="AC68" i="3" s="1"/>
  <c r="Z25" i="3"/>
  <c r="Z68" i="3" s="1"/>
  <c r="AC24" i="3"/>
  <c r="AC67" i="3" s="1"/>
  <c r="Z24" i="3"/>
  <c r="Z67" i="3" s="1"/>
  <c r="W24" i="3"/>
  <c r="AC23" i="3"/>
  <c r="AC66" i="3" s="1"/>
  <c r="Z23" i="3"/>
  <c r="Z66" i="3" s="1"/>
  <c r="W23" i="3"/>
  <c r="AC22" i="3"/>
  <c r="AC65" i="3" s="1"/>
  <c r="Z22" i="3"/>
  <c r="Z65" i="3" s="1"/>
  <c r="W22" i="3"/>
  <c r="AC21" i="3"/>
  <c r="AC64" i="3" s="1"/>
  <c r="Z21" i="3"/>
  <c r="Z64" i="3" s="1"/>
  <c r="W21" i="3"/>
  <c r="AC20" i="3"/>
  <c r="AC63" i="3" s="1"/>
  <c r="Z20" i="3"/>
  <c r="Z63" i="3" s="1"/>
  <c r="W20" i="3"/>
  <c r="AC19" i="3"/>
  <c r="AC62" i="3" s="1"/>
  <c r="Z19" i="3"/>
  <c r="Z62" i="3" s="1"/>
  <c r="W19" i="3"/>
  <c r="AC18" i="3"/>
  <c r="AC61" i="3" s="1"/>
  <c r="Z18" i="3"/>
  <c r="Z61" i="3" s="1"/>
  <c r="W18" i="3"/>
  <c r="AC17" i="3"/>
  <c r="AC60" i="3" s="1"/>
  <c r="Z17" i="3"/>
  <c r="Z60" i="3" s="1"/>
  <c r="W17" i="3"/>
  <c r="AC16" i="3"/>
  <c r="AC59" i="3" s="1"/>
  <c r="Z16" i="3"/>
  <c r="Z59" i="3" s="1"/>
  <c r="W16" i="3"/>
  <c r="AC15" i="3"/>
  <c r="AC58" i="3" s="1"/>
  <c r="Z15" i="3"/>
  <c r="Z58" i="3" s="1"/>
  <c r="W15" i="3"/>
  <c r="AC14" i="3"/>
  <c r="AC57" i="3" s="1"/>
  <c r="Z14" i="3"/>
  <c r="Z57" i="3" s="1"/>
  <c r="W14" i="3"/>
  <c r="AC13" i="3"/>
  <c r="AC56" i="3" s="1"/>
  <c r="Z13" i="3"/>
  <c r="Z56" i="3" s="1"/>
  <c r="W13" i="3"/>
  <c r="AC12" i="3"/>
  <c r="AC55" i="3" s="1"/>
  <c r="Z12" i="3"/>
  <c r="Z55" i="3" s="1"/>
  <c r="W12" i="3"/>
  <c r="AC11" i="3"/>
  <c r="AC54" i="3" s="1"/>
  <c r="Z11" i="3"/>
  <c r="Z54" i="3" s="1"/>
  <c r="W11" i="3"/>
  <c r="AC10" i="3"/>
  <c r="AC53" i="3" s="1"/>
  <c r="Z10" i="3"/>
  <c r="Z53" i="3" s="1"/>
  <c r="W10" i="3"/>
  <c r="AC9" i="3"/>
  <c r="AC52" i="3" s="1"/>
  <c r="Z9" i="3"/>
  <c r="Z52" i="3" s="1"/>
  <c r="W9" i="3"/>
  <c r="AC8" i="3"/>
  <c r="AC51" i="3" s="1"/>
  <c r="Z8" i="3"/>
  <c r="Z51" i="3" s="1"/>
  <c r="W8" i="3"/>
  <c r="AC7" i="3"/>
  <c r="AC50" i="3" s="1"/>
  <c r="Z7" i="3"/>
  <c r="Z50" i="3" s="1"/>
  <c r="W7" i="3"/>
  <c r="AC6" i="3"/>
  <c r="AC49" i="3" s="1"/>
  <c r="Z6" i="3"/>
  <c r="Z49" i="3" s="1"/>
  <c r="W6" i="3"/>
  <c r="H20" i="4"/>
  <c r="G20" i="4"/>
  <c r="H13" i="4"/>
  <c r="G13" i="4"/>
  <c r="W49" i="3" l="1"/>
  <c r="W67" i="3"/>
  <c r="Y49" i="3"/>
  <c r="AA49" i="3" s="1"/>
  <c r="AB49" i="3" s="1"/>
  <c r="X86" i="3" s="1"/>
  <c r="W57" i="3"/>
  <c r="W73" i="3"/>
  <c r="W58" i="3"/>
  <c r="Y58" i="3"/>
  <c r="AA58" i="3" s="1"/>
  <c r="AB58" i="3" s="1"/>
  <c r="X95" i="3" s="1"/>
  <c r="Y50" i="3"/>
  <c r="W87" i="3" s="1"/>
  <c r="Y74" i="3"/>
  <c r="W111" i="3" s="1"/>
  <c r="Y61" i="3"/>
  <c r="AA61" i="3" s="1"/>
  <c r="AB61" i="3" s="1"/>
  <c r="X98" i="3" s="1"/>
  <c r="X60" i="3"/>
  <c r="Y60" i="3" s="1"/>
  <c r="AA60" i="3" s="1"/>
  <c r="AB60" i="3" s="1"/>
  <c r="X97" i="3" s="1"/>
  <c r="X63" i="3"/>
  <c r="Y63" i="3" s="1"/>
  <c r="W32" i="3"/>
  <c r="W50" i="3"/>
  <c r="X55" i="3"/>
  <c r="Y55" i="3" s="1"/>
  <c r="X67" i="3"/>
  <c r="Y67" i="3" s="1"/>
  <c r="AA67" i="3" s="1"/>
  <c r="AB67" i="3" s="1"/>
  <c r="X104" i="3" s="1"/>
  <c r="X53" i="3"/>
  <c r="Y53" i="3" s="1"/>
  <c r="AA53" i="3" s="1"/>
  <c r="AB53" i="3" s="1"/>
  <c r="X90" i="3" s="1"/>
  <c r="X69" i="3"/>
  <c r="Y69" i="3" s="1"/>
  <c r="AA69" i="3" s="1"/>
  <c r="AB69" i="3" s="1"/>
  <c r="X106" i="3" s="1"/>
  <c r="W60" i="3"/>
  <c r="W62" i="3"/>
  <c r="W69" i="3"/>
  <c r="W71" i="3"/>
  <c r="X52" i="3"/>
  <c r="Y52" i="3" s="1"/>
  <c r="AA52" i="3" s="1"/>
  <c r="AB52" i="3" s="1"/>
  <c r="X89" i="3" s="1"/>
  <c r="W54" i="3"/>
  <c r="X59" i="3"/>
  <c r="Y59" i="3" s="1"/>
  <c r="X71" i="3"/>
  <c r="Y71" i="3" s="1"/>
  <c r="W51" i="3"/>
  <c r="W65" i="3"/>
  <c r="V98" i="3"/>
  <c r="X54" i="3"/>
  <c r="Y54" i="3" s="1"/>
  <c r="X51" i="3"/>
  <c r="Y51" i="3" s="1"/>
  <c r="W55" i="3"/>
  <c r="X62" i="3"/>
  <c r="Y62" i="3" s="1"/>
  <c r="W66" i="3"/>
  <c r="X68" i="3"/>
  <c r="Y68" i="3" s="1"/>
  <c r="X70" i="3"/>
  <c r="Y70" i="3" s="1"/>
  <c r="W59" i="3"/>
  <c r="W52" i="3"/>
  <c r="W61" i="3"/>
  <c r="W68" i="3"/>
  <c r="W63" i="3"/>
  <c r="W70" i="3"/>
  <c r="W53" i="3"/>
  <c r="U97" i="3"/>
  <c r="Y65" i="3"/>
  <c r="AC75" i="3"/>
  <c r="Y56" i="3"/>
  <c r="Z75" i="3"/>
  <c r="Y66" i="3"/>
  <c r="Y57" i="3"/>
  <c r="Y73" i="3"/>
  <c r="AC32" i="3"/>
  <c r="U86" i="3"/>
  <c r="U88" i="3"/>
  <c r="U94" i="3"/>
  <c r="U96" i="3"/>
  <c r="U102" i="3"/>
  <c r="U104" i="3"/>
  <c r="U110" i="3"/>
  <c r="W56" i="3"/>
  <c r="V86" i="3"/>
  <c r="V94" i="3"/>
  <c r="V102" i="3"/>
  <c r="V110" i="3"/>
  <c r="W64" i="3"/>
  <c r="W72" i="3"/>
  <c r="X64" i="3"/>
  <c r="Y64" i="3" s="1"/>
  <c r="X72" i="3"/>
  <c r="Y72" i="3" s="1"/>
  <c r="U87" i="3"/>
  <c r="U95" i="3"/>
  <c r="U103" i="3"/>
  <c r="W74" i="3"/>
  <c r="V87" i="3"/>
  <c r="V93" i="3"/>
  <c r="V95" i="3"/>
  <c r="V103" i="3"/>
  <c r="V111" i="3"/>
  <c r="Z32" i="3"/>
  <c r="M7" i="3"/>
  <c r="M50" i="3" s="1"/>
  <c r="M8" i="3"/>
  <c r="M51" i="3" s="1"/>
  <c r="M9" i="3"/>
  <c r="M52" i="3" s="1"/>
  <c r="M10" i="3"/>
  <c r="M53" i="3" s="1"/>
  <c r="M11" i="3"/>
  <c r="M54" i="3" s="1"/>
  <c r="M12" i="3"/>
  <c r="M55" i="3" s="1"/>
  <c r="M13" i="3"/>
  <c r="M14" i="3"/>
  <c r="M57" i="3" s="1"/>
  <c r="M15" i="3"/>
  <c r="M58" i="3" s="1"/>
  <c r="M16" i="3"/>
  <c r="M59" i="3" s="1"/>
  <c r="M17" i="3"/>
  <c r="M60" i="3" s="1"/>
  <c r="M18" i="3"/>
  <c r="M61" i="3" s="1"/>
  <c r="M19" i="3"/>
  <c r="M62" i="3" s="1"/>
  <c r="M20" i="3"/>
  <c r="M63" i="3" s="1"/>
  <c r="M21" i="3"/>
  <c r="M64" i="3" s="1"/>
  <c r="M22" i="3"/>
  <c r="M65" i="3" s="1"/>
  <c r="M23" i="3"/>
  <c r="M66" i="3" s="1"/>
  <c r="M24" i="3"/>
  <c r="M67" i="3" s="1"/>
  <c r="M25" i="3"/>
  <c r="M68" i="3" s="1"/>
  <c r="M26" i="3"/>
  <c r="M69" i="3" s="1"/>
  <c r="M27" i="3"/>
  <c r="M28" i="3"/>
  <c r="M71" i="3" s="1"/>
  <c r="M29" i="3"/>
  <c r="M72" i="3" s="1"/>
  <c r="M30" i="3"/>
  <c r="M73" i="3" s="1"/>
  <c r="M31" i="3"/>
  <c r="M74" i="3" s="1"/>
  <c r="M6" i="3"/>
  <c r="M49" i="3" s="1"/>
  <c r="J7" i="3"/>
  <c r="J50" i="3" s="1"/>
  <c r="J8" i="3"/>
  <c r="J51" i="3" s="1"/>
  <c r="J9" i="3"/>
  <c r="J52" i="3" s="1"/>
  <c r="J10" i="3"/>
  <c r="J11" i="3"/>
  <c r="J54" i="3" s="1"/>
  <c r="J12" i="3"/>
  <c r="J55" i="3" s="1"/>
  <c r="J13" i="3"/>
  <c r="J56" i="3" s="1"/>
  <c r="J14" i="3"/>
  <c r="J57" i="3" s="1"/>
  <c r="J15" i="3"/>
  <c r="J58" i="3" s="1"/>
  <c r="J16" i="3"/>
  <c r="J59" i="3" s="1"/>
  <c r="J17" i="3"/>
  <c r="J60" i="3" s="1"/>
  <c r="J18" i="3"/>
  <c r="J19" i="3"/>
  <c r="J62" i="3" s="1"/>
  <c r="J20" i="3"/>
  <c r="J63" i="3" s="1"/>
  <c r="J21" i="3"/>
  <c r="J64" i="3" s="1"/>
  <c r="J22" i="3"/>
  <c r="J65" i="3" s="1"/>
  <c r="J23" i="3"/>
  <c r="J24" i="3"/>
  <c r="J67" i="3" s="1"/>
  <c r="J25" i="3"/>
  <c r="J68" i="3" s="1"/>
  <c r="J26" i="3"/>
  <c r="J69" i="3" s="1"/>
  <c r="J27" i="3"/>
  <c r="J70" i="3" s="1"/>
  <c r="J28" i="3"/>
  <c r="J71" i="3" s="1"/>
  <c r="J29" i="3"/>
  <c r="J72" i="3" s="1"/>
  <c r="J30" i="3"/>
  <c r="J73" i="3" s="1"/>
  <c r="J31" i="3"/>
  <c r="J74" i="3" s="1"/>
  <c r="J6" i="3"/>
  <c r="J49" i="3" s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6" i="3"/>
  <c r="F65" i="3"/>
  <c r="H65" i="3" s="1"/>
  <c r="E65" i="3"/>
  <c r="E102" i="3" s="1"/>
  <c r="F64" i="3"/>
  <c r="H64" i="3" s="1"/>
  <c r="E64" i="3"/>
  <c r="E101" i="3" s="1"/>
  <c r="F63" i="3"/>
  <c r="H63" i="3" s="1"/>
  <c r="E63" i="3"/>
  <c r="E100" i="3" s="1"/>
  <c r="F62" i="3"/>
  <c r="H62" i="3" s="1"/>
  <c r="E62" i="3"/>
  <c r="E99" i="3" s="1"/>
  <c r="J61" i="3"/>
  <c r="F61" i="3"/>
  <c r="H61" i="3" s="1"/>
  <c r="E61" i="3"/>
  <c r="E98" i="3" s="1"/>
  <c r="F60" i="3"/>
  <c r="H60" i="3" s="1"/>
  <c r="E60" i="3"/>
  <c r="F59" i="3"/>
  <c r="H59" i="3" s="1"/>
  <c r="E59" i="3"/>
  <c r="E96" i="3" s="1"/>
  <c r="F58" i="3"/>
  <c r="H58" i="3" s="1"/>
  <c r="E58" i="3"/>
  <c r="F57" i="3"/>
  <c r="F94" i="3" s="1"/>
  <c r="E57" i="3"/>
  <c r="E94" i="3" s="1"/>
  <c r="M56" i="3"/>
  <c r="F56" i="3"/>
  <c r="H56" i="3" s="1"/>
  <c r="E56" i="3"/>
  <c r="E93" i="3" s="1"/>
  <c r="F55" i="3"/>
  <c r="H55" i="3" s="1"/>
  <c r="E55" i="3"/>
  <c r="E92" i="3" s="1"/>
  <c r="F54" i="3"/>
  <c r="H54" i="3" s="1"/>
  <c r="E54" i="3"/>
  <c r="J53" i="3"/>
  <c r="F53" i="3"/>
  <c r="H53" i="3" s="1"/>
  <c r="E53" i="3"/>
  <c r="E90" i="3" s="1"/>
  <c r="F52" i="3"/>
  <c r="H52" i="3" s="1"/>
  <c r="E52" i="3"/>
  <c r="E89" i="3" s="1"/>
  <c r="F51" i="3"/>
  <c r="H51" i="3" s="1"/>
  <c r="E51" i="3"/>
  <c r="E88" i="3" s="1"/>
  <c r="F50" i="3"/>
  <c r="H50" i="3" s="1"/>
  <c r="E50" i="3"/>
  <c r="E87" i="3" s="1"/>
  <c r="E66" i="3"/>
  <c r="E103" i="3" s="1"/>
  <c r="E104" i="3"/>
  <c r="E68" i="3"/>
  <c r="E105" i="3" s="1"/>
  <c r="E106" i="3"/>
  <c r="E70" i="3"/>
  <c r="E107" i="3" s="1"/>
  <c r="E71" i="3"/>
  <c r="E108" i="3" s="1"/>
  <c r="E72" i="3"/>
  <c r="E109" i="3" s="1"/>
  <c r="E73" i="3"/>
  <c r="E110" i="3" s="1"/>
  <c r="E74" i="3"/>
  <c r="E111" i="3" s="1"/>
  <c r="E49" i="3"/>
  <c r="E86" i="3" s="1"/>
  <c r="F66" i="3"/>
  <c r="H66" i="3" s="1"/>
  <c r="F67" i="3"/>
  <c r="H67" i="3" s="1"/>
  <c r="F68" i="3"/>
  <c r="F105" i="3" s="1"/>
  <c r="H69" i="3"/>
  <c r="F70" i="3"/>
  <c r="F107" i="3" s="1"/>
  <c r="F71" i="3"/>
  <c r="H71" i="3" s="1"/>
  <c r="F72" i="3"/>
  <c r="H72" i="3" s="1"/>
  <c r="F73" i="3"/>
  <c r="H73" i="3" s="1"/>
  <c r="F74" i="3"/>
  <c r="H74" i="3" s="1"/>
  <c r="F49" i="3"/>
  <c r="H49" i="3" s="1"/>
  <c r="M70" i="3"/>
  <c r="W95" i="3" l="1"/>
  <c r="G54" i="3"/>
  <c r="W86" i="3"/>
  <c r="AA50" i="3"/>
  <c r="AB50" i="3" s="1"/>
  <c r="X87" i="3" s="1"/>
  <c r="W90" i="3"/>
  <c r="W98" i="3"/>
  <c r="G58" i="3"/>
  <c r="I54" i="3"/>
  <c r="K54" i="3" s="1"/>
  <c r="L54" i="3" s="1"/>
  <c r="H91" i="3" s="1"/>
  <c r="G60" i="3"/>
  <c r="W106" i="3"/>
  <c r="AC33" i="3"/>
  <c r="AA74" i="3"/>
  <c r="AB74" i="3" s="1"/>
  <c r="X111" i="3" s="1"/>
  <c r="W104" i="3"/>
  <c r="W96" i="3"/>
  <c r="AA59" i="3"/>
  <c r="AB59" i="3" s="1"/>
  <c r="X96" i="3" s="1"/>
  <c r="W97" i="3"/>
  <c r="W105" i="3"/>
  <c r="AA68" i="3"/>
  <c r="AB68" i="3" s="1"/>
  <c r="X105" i="3" s="1"/>
  <c r="W88" i="3"/>
  <c r="AA51" i="3"/>
  <c r="AB51" i="3" s="1"/>
  <c r="X88" i="3" s="1"/>
  <c r="W89" i="3"/>
  <c r="W75" i="3"/>
  <c r="AC76" i="3" s="1"/>
  <c r="AA72" i="3"/>
  <c r="AB72" i="3" s="1"/>
  <c r="X109" i="3" s="1"/>
  <c r="W109" i="3"/>
  <c r="W94" i="3"/>
  <c r="AA57" i="3"/>
  <c r="AB57" i="3" s="1"/>
  <c r="X94" i="3" s="1"/>
  <c r="AA64" i="3"/>
  <c r="AB64" i="3" s="1"/>
  <c r="X101" i="3" s="1"/>
  <c r="W101" i="3"/>
  <c r="W91" i="3"/>
  <c r="AA54" i="3"/>
  <c r="AB54" i="3" s="1"/>
  <c r="X91" i="3" s="1"/>
  <c r="AA56" i="3"/>
  <c r="AB56" i="3" s="1"/>
  <c r="X93" i="3" s="1"/>
  <c r="W93" i="3"/>
  <c r="AA63" i="3"/>
  <c r="AB63" i="3" s="1"/>
  <c r="X100" i="3" s="1"/>
  <c r="W100" i="3"/>
  <c r="AA71" i="3"/>
  <c r="AB71" i="3" s="1"/>
  <c r="X108" i="3" s="1"/>
  <c r="W108" i="3"/>
  <c r="AA55" i="3"/>
  <c r="AB55" i="3" s="1"/>
  <c r="X92" i="3" s="1"/>
  <c r="W92" i="3"/>
  <c r="W102" i="3"/>
  <c r="AA65" i="3"/>
  <c r="AB65" i="3" s="1"/>
  <c r="X102" i="3" s="1"/>
  <c r="W110" i="3"/>
  <c r="AA73" i="3"/>
  <c r="AB73" i="3" s="1"/>
  <c r="X110" i="3" s="1"/>
  <c r="W103" i="3"/>
  <c r="AA66" i="3"/>
  <c r="AB66" i="3" s="1"/>
  <c r="X103" i="3" s="1"/>
  <c r="W99" i="3"/>
  <c r="AA62" i="3"/>
  <c r="AB62" i="3" s="1"/>
  <c r="X99" i="3" s="1"/>
  <c r="W107" i="3"/>
  <c r="AA70" i="3"/>
  <c r="AB70" i="3" s="1"/>
  <c r="X107" i="3" s="1"/>
  <c r="I56" i="3"/>
  <c r="K56" i="3" s="1"/>
  <c r="L56" i="3" s="1"/>
  <c r="H93" i="3" s="1"/>
  <c r="I51" i="3"/>
  <c r="K51" i="3" s="1"/>
  <c r="L51" i="3" s="1"/>
  <c r="H88" i="3" s="1"/>
  <c r="F101" i="3"/>
  <c r="F100" i="3"/>
  <c r="F99" i="3"/>
  <c r="F93" i="3"/>
  <c r="F91" i="3"/>
  <c r="E97" i="3"/>
  <c r="E95" i="3"/>
  <c r="E91" i="3"/>
  <c r="H70" i="3"/>
  <c r="I70" i="3" s="1"/>
  <c r="F97" i="3"/>
  <c r="F89" i="3"/>
  <c r="H57" i="3"/>
  <c r="I57" i="3" s="1"/>
  <c r="F98" i="3"/>
  <c r="F86" i="3"/>
  <c r="F104" i="3"/>
  <c r="F96" i="3"/>
  <c r="F88" i="3"/>
  <c r="F109" i="3"/>
  <c r="F106" i="3"/>
  <c r="F90" i="3"/>
  <c r="I62" i="3"/>
  <c r="I64" i="3"/>
  <c r="F111" i="3"/>
  <c r="F103" i="3"/>
  <c r="F95" i="3"/>
  <c r="F87" i="3"/>
  <c r="G53" i="3"/>
  <c r="F110" i="3"/>
  <c r="F102" i="3"/>
  <c r="F108" i="3"/>
  <c r="F92" i="3"/>
  <c r="I53" i="3"/>
  <c r="G61" i="3"/>
  <c r="I61" i="3"/>
  <c r="G65" i="3"/>
  <c r="G62" i="3"/>
  <c r="I58" i="3"/>
  <c r="I60" i="3"/>
  <c r="G50" i="3"/>
  <c r="I50" i="3"/>
  <c r="I52" i="3"/>
  <c r="I59" i="3"/>
  <c r="G57" i="3"/>
  <c r="G52" i="3"/>
  <c r="I55" i="3"/>
  <c r="I63" i="3"/>
  <c r="I65" i="3"/>
  <c r="G56" i="3"/>
  <c r="G64" i="3"/>
  <c r="G55" i="3"/>
  <c r="G63" i="3"/>
  <c r="G51" i="3"/>
  <c r="G59" i="3"/>
  <c r="G70" i="3"/>
  <c r="G72" i="3"/>
  <c r="G71" i="3"/>
  <c r="G69" i="3"/>
  <c r="G49" i="3"/>
  <c r="G67" i="3"/>
  <c r="G68" i="3"/>
  <c r="G73" i="3"/>
  <c r="H68" i="3"/>
  <c r="I68" i="3" s="1"/>
  <c r="G66" i="3"/>
  <c r="G74" i="3"/>
  <c r="I69" i="3"/>
  <c r="I49" i="3"/>
  <c r="I67" i="3"/>
  <c r="G32" i="3"/>
  <c r="I71" i="3"/>
  <c r="I74" i="3"/>
  <c r="I73" i="3"/>
  <c r="I72" i="3"/>
  <c r="M32" i="3"/>
  <c r="J32" i="3"/>
  <c r="J66" i="3"/>
  <c r="I66" i="3" s="1"/>
  <c r="M75" i="3"/>
  <c r="G91" i="3" l="1"/>
  <c r="G93" i="3"/>
  <c r="G88" i="3"/>
  <c r="K70" i="3"/>
  <c r="L70" i="3" s="1"/>
  <c r="H107" i="3" s="1"/>
  <c r="G107" i="3"/>
  <c r="K68" i="3"/>
  <c r="L68" i="3" s="1"/>
  <c r="H105" i="3" s="1"/>
  <c r="G105" i="3"/>
  <c r="K60" i="3"/>
  <c r="L60" i="3" s="1"/>
  <c r="H97" i="3" s="1"/>
  <c r="G97" i="3"/>
  <c r="K53" i="3"/>
  <c r="L53" i="3" s="1"/>
  <c r="H90" i="3" s="1"/>
  <c r="G90" i="3"/>
  <c r="K66" i="3"/>
  <c r="L66" i="3" s="1"/>
  <c r="H103" i="3" s="1"/>
  <c r="G103" i="3"/>
  <c r="K67" i="3"/>
  <c r="L67" i="3" s="1"/>
  <c r="H104" i="3" s="1"/>
  <c r="G104" i="3"/>
  <c r="K57" i="3"/>
  <c r="L57" i="3" s="1"/>
  <c r="H94" i="3" s="1"/>
  <c r="G94" i="3"/>
  <c r="K55" i="3"/>
  <c r="L55" i="3" s="1"/>
  <c r="H92" i="3" s="1"/>
  <c r="G92" i="3"/>
  <c r="K49" i="3"/>
  <c r="L49" i="3" s="1"/>
  <c r="H86" i="3" s="1"/>
  <c r="G86" i="3"/>
  <c r="K59" i="3"/>
  <c r="L59" i="3" s="1"/>
  <c r="H96" i="3" s="1"/>
  <c r="G96" i="3"/>
  <c r="K64" i="3"/>
  <c r="L64" i="3" s="1"/>
  <c r="H101" i="3" s="1"/>
  <c r="G101" i="3"/>
  <c r="K74" i="3"/>
  <c r="L74" i="3" s="1"/>
  <c r="H111" i="3" s="1"/>
  <c r="G111" i="3"/>
  <c r="K65" i="3"/>
  <c r="L65" i="3" s="1"/>
  <c r="H102" i="3" s="1"/>
  <c r="G102" i="3"/>
  <c r="K71" i="3"/>
  <c r="L71" i="3" s="1"/>
  <c r="H108" i="3" s="1"/>
  <c r="G108" i="3"/>
  <c r="K63" i="3"/>
  <c r="L63" i="3" s="1"/>
  <c r="H100" i="3" s="1"/>
  <c r="G100" i="3"/>
  <c r="K58" i="3"/>
  <c r="L58" i="3" s="1"/>
  <c r="H95" i="3" s="1"/>
  <c r="G95" i="3"/>
  <c r="K72" i="3"/>
  <c r="L72" i="3" s="1"/>
  <c r="H109" i="3" s="1"/>
  <c r="G109" i="3"/>
  <c r="K69" i="3"/>
  <c r="L69" i="3" s="1"/>
  <c r="H106" i="3" s="1"/>
  <c r="G106" i="3"/>
  <c r="K52" i="3"/>
  <c r="L52" i="3" s="1"/>
  <c r="H89" i="3" s="1"/>
  <c r="G89" i="3"/>
  <c r="K62" i="3"/>
  <c r="L62" i="3" s="1"/>
  <c r="H99" i="3" s="1"/>
  <c r="G99" i="3"/>
  <c r="K73" i="3"/>
  <c r="L73" i="3" s="1"/>
  <c r="H110" i="3" s="1"/>
  <c r="G110" i="3"/>
  <c r="K50" i="3"/>
  <c r="L50" i="3" s="1"/>
  <c r="H87" i="3" s="1"/>
  <c r="G87" i="3"/>
  <c r="K61" i="3"/>
  <c r="L61" i="3" s="1"/>
  <c r="H98" i="3" s="1"/>
  <c r="G98" i="3"/>
  <c r="G75" i="3"/>
  <c r="M33" i="3"/>
  <c r="J75" i="3"/>
  <c r="M76" i="3" l="1"/>
</calcChain>
</file>

<file path=xl/sharedStrings.xml><?xml version="1.0" encoding="utf-8"?>
<sst xmlns="http://schemas.openxmlformats.org/spreadsheetml/2006/main" count="168" uniqueCount="98">
  <si>
    <t>Year</t>
  </si>
  <si>
    <t>Three Tier Total Energy Savings</t>
  </si>
  <si>
    <t>Covert Table - Final Results</t>
  </si>
  <si>
    <t>Data Visualization</t>
  </si>
  <si>
    <t>Policy Analysis Start Year</t>
  </si>
  <si>
    <t>Policy Analysis End Year</t>
  </si>
  <si>
    <t>Step 1</t>
  </si>
  <si>
    <t>Step2</t>
  </si>
  <si>
    <t>Step3</t>
  </si>
  <si>
    <t>Calculation Method:</t>
  </si>
  <si>
    <t>Business As Usual Final Energy Consumption (TWh)</t>
  </si>
  <si>
    <t>Tier 1</t>
  </si>
  <si>
    <t>Tier 1  Annual Final Energy Reductions (TWh)</t>
  </si>
  <si>
    <t>Cumulative Energy Savings</t>
  </si>
  <si>
    <t>Tier 2  (1/1/2025 -12/31/2026)</t>
  </si>
  <si>
    <t xml:space="preserve"> (1/1/2023 – 12/31/2024)</t>
  </si>
  <si>
    <t>Tier 2</t>
  </si>
  <si>
    <t>Tier 3</t>
  </si>
  <si>
    <t>Tier 1 Final Energy Consumption (TWh)</t>
  </si>
  <si>
    <t>Tier 2 Final Energy Consumption (TWh)</t>
  </si>
  <si>
    <t>Tier 3 Final Energy Consumption (TWh)</t>
  </si>
  <si>
    <t>Tier 2  Annual Final Energy Reductions (TWh)</t>
  </si>
  <si>
    <t>Tier 3 Annual Final Energy Reductions (TWh)</t>
  </si>
  <si>
    <t>Column E</t>
  </si>
  <si>
    <t>Column F</t>
  </si>
  <si>
    <t>Column I</t>
  </si>
  <si>
    <t>Column L</t>
  </si>
  <si>
    <t>Cumulative Energy Savings of Each Tier</t>
  </si>
  <si>
    <t>Tier 1  Annual Final Energy Reductions (calculated) (TWh)</t>
  </si>
  <si>
    <t>Tier 2  Annual Final Energy Reductions (calculated) (TWh)</t>
  </si>
  <si>
    <t>Tier 3 Annual Final Energy Reductions (calculated) (TWh)</t>
  </si>
  <si>
    <t xml:space="preserve">Remain each tier energy reduction the same as the step 1 table. </t>
  </si>
  <si>
    <t>(*Fill in Mepsy energy consumption results for each tier in yellow cells)</t>
  </si>
  <si>
    <t>Grey cells automatically calculated</t>
  </si>
  <si>
    <r>
      <t xml:space="preserve">Tier 2 Final Energy Consumption </t>
    </r>
    <r>
      <rPr>
        <sz val="11"/>
        <color rgb="FFC00000"/>
        <rFont val="Calibri"/>
        <family val="2"/>
        <scheme val="minor"/>
      </rPr>
      <t>Taking Tier 1 as BAU</t>
    </r>
    <r>
      <rPr>
        <sz val="11"/>
        <color theme="1"/>
        <rFont val="Calibri"/>
        <family val="2"/>
        <scheme val="minor"/>
      </rPr>
      <t xml:space="preserve"> (TWh)</t>
    </r>
  </si>
  <si>
    <r>
      <t xml:space="preserve">Tier 3 Final Energy Consumption </t>
    </r>
    <r>
      <rPr>
        <sz val="11"/>
        <color rgb="FFC00000"/>
        <rFont val="Calibri"/>
        <family val="2"/>
        <scheme val="minor"/>
      </rPr>
      <t>Taking Tier 2  as BAU</t>
    </r>
    <r>
      <rPr>
        <sz val="11"/>
        <color theme="1"/>
        <rFont val="Calibri"/>
        <family val="2"/>
        <scheme val="minor"/>
      </rPr>
      <t xml:space="preserve"> (TWh)</t>
    </r>
  </si>
  <si>
    <t>/</t>
  </si>
  <si>
    <t>Tier 1 MEPS</t>
  </si>
  <si>
    <t>Business As Usual (BAU)</t>
  </si>
  <si>
    <t>BAU (Tier 1 MEPS)</t>
  </si>
  <si>
    <t>Tier 2 MEPS</t>
  </si>
  <si>
    <t>BAU (Tier 2 MEPS)</t>
  </si>
  <si>
    <t>Tier 3 MEPS</t>
  </si>
  <si>
    <t>*Inputs vary based on analysis needs</t>
  </si>
  <si>
    <t>Scenario Assumptions Input for Tier 1 Analysis</t>
  </si>
  <si>
    <t>Scenario Assumptions Input for Tier 2 Analysis</t>
  </si>
  <si>
    <t>Scenario Assumptions Input for Tier 3 Analysis</t>
  </si>
  <si>
    <t>Policy Dates for Tier 1 Anlysis</t>
  </si>
  <si>
    <t>Policy Effective Year</t>
  </si>
  <si>
    <t>Analysis Start Year</t>
  </si>
  <si>
    <t>Analysis End Year</t>
  </si>
  <si>
    <t>Policy Dates for Tier 2 Analysis</t>
  </si>
  <si>
    <t>Policy Dates for Tier 3 Analysis</t>
  </si>
  <si>
    <t>Price</t>
  </si>
  <si>
    <t>Unit Energy Consumption</t>
  </si>
  <si>
    <t xml:space="preserve">Scenario </t>
  </si>
  <si>
    <t>1. Fill in custom information/data for yellow cells</t>
  </si>
  <si>
    <t>2. Copy &amp; Paste data from box to Mepsy to finish the calculation for each tier analysis</t>
  </si>
  <si>
    <t>Tier 1 Analysis Inputs</t>
  </si>
  <si>
    <t>Tier 2 Analysis Inputs</t>
  </si>
  <si>
    <t>Tier 3 Analysis Inputs</t>
  </si>
  <si>
    <t>(*Fill in Mepsy CO2 emission results for each tier in yellow cells)</t>
  </si>
  <si>
    <t xml:space="preserve"> (1/1/2027 -12/31/2030)</t>
  </si>
  <si>
    <t>Business As Usual CO2 Emissions (Mt)</t>
  </si>
  <si>
    <t>Tier 1 CO2 Emissions (Mt)</t>
  </si>
  <si>
    <t>Tier 2 CO2 Emissions (Mt)</t>
  </si>
  <si>
    <t>Tier 3 CO2 Emissions (Mt)</t>
  </si>
  <si>
    <t xml:space="preserve">  (1/1/2025 -12/31/2026)</t>
  </si>
  <si>
    <t>Tier 1
CO2 Emissions (Mt)</t>
  </si>
  <si>
    <r>
      <t xml:space="preserve">Business As Usual CO2 Emissions  </t>
    </r>
    <r>
      <rPr>
        <sz val="11"/>
        <color rgb="FFC00000"/>
        <rFont val="Calibri"/>
        <family val="2"/>
        <scheme val="minor"/>
      </rPr>
      <t>Taking Tier 1 CO2 Emissions as BAU</t>
    </r>
    <r>
      <rPr>
        <sz val="11"/>
        <color theme="1"/>
        <rFont val="Calibri"/>
        <family val="2"/>
        <scheme val="minor"/>
      </rPr>
      <t xml:space="preserve"> (Mt)</t>
    </r>
  </si>
  <si>
    <t>Tier 2
CO2 Emissions (calculated) (Mt)</t>
  </si>
  <si>
    <r>
      <t xml:space="preserve">Business As Usual CO2 Emissions  </t>
    </r>
    <r>
      <rPr>
        <sz val="11"/>
        <color rgb="FFC00000"/>
        <rFont val="Calibri"/>
        <family val="2"/>
        <scheme val="minor"/>
      </rPr>
      <t>Taking Tier 2 CO2 Emissions as BAU</t>
    </r>
    <r>
      <rPr>
        <sz val="11"/>
        <color theme="1"/>
        <rFont val="Calibri"/>
        <family val="2"/>
        <scheme val="minor"/>
      </rPr>
      <t xml:space="preserve"> (Mt)</t>
    </r>
  </si>
  <si>
    <t>Tier 3
CO2 Emissions (calculated) (Mt)</t>
  </si>
  <si>
    <t xml:space="preserve">Remain each tier emission reduction the same as the step 1 table. </t>
  </si>
  <si>
    <t>Tier 2
CO2 Emissions (Mt)</t>
  </si>
  <si>
    <t>Tier 3
CO2 Emissions (Mt)</t>
  </si>
  <si>
    <t>Column T</t>
  </si>
  <si>
    <t>Column U</t>
  </si>
  <si>
    <t>Column X</t>
  </si>
  <si>
    <t>Column AA</t>
  </si>
  <si>
    <t>Cumulative CO2 Emission Reduction of Each Tier</t>
  </si>
  <si>
    <t>Three Tier Total CO2 Emission Reductions</t>
  </si>
  <si>
    <t>Cumulative CO2 Emission Reductions</t>
  </si>
  <si>
    <r>
      <t xml:space="preserve">Input Mepsy Results of </t>
    </r>
    <r>
      <rPr>
        <b/>
        <sz val="11"/>
        <color rgb="FFC7563E"/>
        <rFont val="Calibri"/>
        <family val="2"/>
        <scheme val="minor"/>
      </rPr>
      <t>Energy Consumption</t>
    </r>
    <r>
      <rPr>
        <sz val="11"/>
        <color theme="1"/>
        <rFont val="Calibri"/>
        <family val="2"/>
        <scheme val="minor"/>
      </rPr>
      <t>- Prepare Dataset</t>
    </r>
  </si>
  <si>
    <t>Three columns of Tier 1 results remain the same as the step1 table.</t>
  </si>
  <si>
    <t>Tier 2 CO2 Emissions (BAU) = Tier 1 C02 Emissions; Tier 3 CO2 Emissions (BAU) = Tier 2 CO2 Emissions</t>
  </si>
  <si>
    <t>Tier 2 Energy Consumption (BAU) = Tier 1 Final Energy Consumption; Tier 3 Energy Consumption (BAU) = Tier 2 Final Energy Consumption</t>
  </si>
  <si>
    <t xml:space="preserve">Tier 2 Final Energy Consumption = Tier 2 Energy Consumption (BAU) - Tier 2 Energy Reductions; </t>
  </si>
  <si>
    <t>Tier 3 MEPS = Tier 3 Energy Consumption (BAU) - Tier 3 Energy Reductions</t>
  </si>
  <si>
    <t>Tier 2  Annual CO2 Reductions (calculated) (Mt)</t>
  </si>
  <si>
    <t>Tier 3  Annual CO2 Reductions (calculated) (Mt)</t>
  </si>
  <si>
    <r>
      <t xml:space="preserve">Input Mepsy Results of </t>
    </r>
    <r>
      <rPr>
        <b/>
        <sz val="11"/>
        <color rgb="FFC7563E"/>
        <rFont val="Calibri"/>
        <family val="2"/>
        <scheme val="minor"/>
      </rPr>
      <t>CO2 Emissions</t>
    </r>
    <r>
      <rPr>
        <sz val="11"/>
        <color theme="1"/>
        <rFont val="Calibri"/>
        <family val="2"/>
        <scheme val="minor"/>
      </rPr>
      <t xml:space="preserve"> - Prepare Dataset</t>
    </r>
  </si>
  <si>
    <t xml:space="preserve">Tier 2 CO2 Emissions = Tier 2 CO2 Emissions (BAU) - Tier 2 CO2 Reductions; </t>
  </si>
  <si>
    <t>Tier 3 CO2 Emissions = Tier 3 CO2 Emissions (BAU) - Tier 3 CO2 Reductions</t>
  </si>
  <si>
    <t>Tier 3  Annual CO2 Reductions (Same values as those in Step 1 table) (Mt)</t>
  </si>
  <si>
    <t>Tier 1  Annual CO2 Reductions (same values as those in Step 1 table) (Mt)</t>
  </si>
  <si>
    <t>Tier 2  Annual CO2 Reductions (same values as those in Step 1 table) (Mt)</t>
  </si>
  <si>
    <t>Tier 1  Annual CO2 Reductions (calculated)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</si>
</sst>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7563E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841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right"/>
    </xf>
    <xf numFmtId="0" fontId="3" fillId="6" borderId="0" xfId="0" applyFont="1" applyFill="1" applyAlignment="1">
      <alignment horizontal="right" indent="1"/>
    </xf>
    <xf numFmtId="0" fontId="3" fillId="6" borderId="0" xfId="0" applyFont="1" applyFill="1" applyAlignment="1">
      <alignment horizontal="right"/>
    </xf>
    <xf numFmtId="0" fontId="0" fillId="0" borderId="4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vertical="top"/>
    </xf>
    <xf numFmtId="0" fontId="0" fillId="0" borderId="13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6" fillId="7" borderId="0" xfId="0" applyFont="1" applyFill="1"/>
    <xf numFmtId="0" fontId="0" fillId="7" borderId="0" xfId="0" applyFill="1"/>
    <xf numFmtId="2" fontId="8" fillId="8" borderId="10" xfId="0" applyNumberFormat="1" applyFont="1" applyFill="1" applyBorder="1"/>
    <xf numFmtId="2" fontId="8" fillId="8" borderId="0" xfId="0" applyNumberFormat="1" applyFont="1" applyFill="1" applyBorder="1"/>
    <xf numFmtId="2" fontId="8" fillId="8" borderId="6" xfId="0" applyNumberFormat="1" applyFont="1" applyFill="1" applyBorder="1"/>
    <xf numFmtId="2" fontId="8" fillId="8" borderId="5" xfId="0" applyNumberFormat="1" applyFont="1" applyFill="1" applyBorder="1"/>
    <xf numFmtId="2" fontId="4" fillId="0" borderId="5" xfId="0" applyNumberFormat="1" applyFont="1" applyFill="1" applyBorder="1" applyAlignment="1">
      <alignment horizontal="left" vertical="center"/>
    </xf>
    <xf numFmtId="2" fontId="0" fillId="3" borderId="7" xfId="0" applyNumberFormat="1" applyFill="1" applyBorder="1"/>
    <xf numFmtId="2" fontId="0" fillId="0" borderId="5" xfId="0" applyNumberFormat="1" applyFill="1" applyBorder="1"/>
    <xf numFmtId="2" fontId="0" fillId="4" borderId="7" xfId="0" applyNumberFormat="1" applyFill="1" applyBorder="1"/>
    <xf numFmtId="2" fontId="4" fillId="0" borderId="5" xfId="0" applyNumberFormat="1" applyFont="1" applyFill="1" applyBorder="1" applyAlignment="1">
      <alignment horizontal="center" vertical="center"/>
    </xf>
    <xf numFmtId="2" fontId="0" fillId="5" borderId="7" xfId="0" applyNumberFormat="1" applyFill="1" applyBorder="1"/>
    <xf numFmtId="2" fontId="0" fillId="0" borderId="0" xfId="0" applyNumberFormat="1"/>
    <xf numFmtId="2" fontId="0" fillId="0" borderId="0" xfId="0" applyNumberFormat="1" applyAlignment="1">
      <alignment vertical="top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/>
    </xf>
    <xf numFmtId="2" fontId="1" fillId="2" borderId="3" xfId="0" applyNumberFormat="1" applyFont="1" applyFill="1" applyBorder="1"/>
    <xf numFmtId="2" fontId="0" fillId="0" borderId="2" xfId="0" applyNumberFormat="1" applyBorder="1" applyAlignment="1">
      <alignment horizontal="right"/>
    </xf>
    <xf numFmtId="0" fontId="0" fillId="8" borderId="0" xfId="0" applyFill="1"/>
    <xf numFmtId="0" fontId="8" fillId="8" borderId="0" xfId="0" applyFont="1" applyFill="1"/>
    <xf numFmtId="0" fontId="0" fillId="0" borderId="9" xfId="0" applyBorder="1" applyAlignment="1">
      <alignment horizontal="center"/>
    </xf>
    <xf numFmtId="2" fontId="0" fillId="3" borderId="13" xfId="0" applyNumberFormat="1" applyFill="1" applyBorder="1"/>
    <xf numFmtId="2" fontId="8" fillId="8" borderId="9" xfId="0" applyNumberFormat="1" applyFont="1" applyFill="1" applyBorder="1"/>
    <xf numFmtId="2" fontId="8" fillId="8" borderId="4" xfId="0" applyNumberFormat="1" applyFont="1" applyFill="1" applyBorder="1"/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2" fontId="8" fillId="8" borderId="8" xfId="0" applyNumberFormat="1" applyFont="1" applyFill="1" applyBorder="1"/>
    <xf numFmtId="2" fontId="8" fillId="8" borderId="14" xfId="0" applyNumberFormat="1" applyFont="1" applyFill="1" applyBorder="1"/>
    <xf numFmtId="2" fontId="8" fillId="8" borderId="15" xfId="0" applyNumberFormat="1" applyFont="1" applyFill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2" fontId="4" fillId="0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top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0" xfId="0" applyAlignment="1"/>
    <xf numFmtId="0" fontId="11" fillId="0" borderId="0" xfId="0" applyFont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9" fillId="0" borderId="12" xfId="0" applyFont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0" fillId="9" borderId="0" xfId="0" applyFill="1"/>
    <xf numFmtId="0" fontId="0" fillId="9" borderId="0" xfId="0" applyFill="1" applyBorder="1"/>
    <xf numFmtId="0" fontId="0" fillId="9" borderId="0" xfId="0" applyFill="1" applyBorder="1" applyAlignment="1">
      <alignment horizontal="center"/>
    </xf>
    <xf numFmtId="0" fontId="0" fillId="9" borderId="0" xfId="0" applyFill="1" applyAlignment="1">
      <alignment horizontal="center"/>
    </xf>
    <xf numFmtId="164" fontId="9" fillId="7" borderId="0" xfId="0" applyNumberFormat="1" applyFont="1" applyFill="1"/>
    <xf numFmtId="164" fontId="8" fillId="8" borderId="10" xfId="0" applyNumberFormat="1" applyFont="1" applyFill="1" applyBorder="1"/>
    <xf numFmtId="0" fontId="4" fillId="0" borderId="0" xfId="0" applyFont="1" applyAlignment="1">
      <alignment horizontal="center" vertical="center"/>
    </xf>
    <xf numFmtId="2" fontId="4" fillId="0" borderId="5" xfId="0" applyNumberFormat="1" applyFont="1" applyBorder="1" applyAlignment="1">
      <alignment horizontal="left" vertical="center"/>
    </xf>
    <xf numFmtId="2" fontId="0" fillId="0" borderId="5" xfId="0" applyNumberFormat="1" applyBorder="1"/>
    <xf numFmtId="2" fontId="4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8" fillId="8" borderId="9" xfId="0" applyNumberFormat="1" applyFont="1" applyFill="1" applyBorder="1"/>
    <xf numFmtId="164" fontId="8" fillId="8" borderId="4" xfId="0" applyNumberFormat="1" applyFont="1" applyFill="1" applyBorder="1"/>
    <xf numFmtId="164" fontId="8" fillId="8" borderId="5" xfId="0" applyNumberFormat="1" applyFont="1" applyFill="1" applyBorder="1"/>
    <xf numFmtId="164" fontId="8" fillId="8" borderId="6" xfId="0" applyNumberFormat="1" applyFont="1" applyFill="1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8" fillId="8" borderId="0" xfId="0" applyNumberFormat="1" applyFont="1" applyFill="1"/>
    <xf numFmtId="2" fontId="4" fillId="0" borderId="1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2" fontId="0" fillId="0" borderId="2" xfId="0" applyNumberFormat="1" applyBorder="1"/>
    <xf numFmtId="164" fontId="8" fillId="8" borderId="0" xfId="0" applyNumberFormat="1" applyFont="1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7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0" fillId="9" borderId="0" xfId="0" applyFill="1" applyAlignment="1">
      <alignment horizontal="center" vertical="center"/>
    </xf>
    <xf numFmtId="0" fontId="10" fillId="6" borderId="8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164" fontId="9" fillId="7" borderId="9" xfId="0" applyNumberFormat="1" applyFont="1" applyFill="1" applyBorder="1"/>
    <xf numFmtId="164" fontId="9" fillId="7" borderId="0" xfId="0" applyNumberFormat="1" applyFont="1" applyFill="1" applyBorder="1"/>
    <xf numFmtId="164" fontId="9" fillId="7" borderId="4" xfId="0" applyNumberFormat="1" applyFont="1" applyFill="1" applyBorder="1"/>
    <xf numFmtId="164" fontId="9" fillId="7" borderId="5" xfId="0" applyNumberFormat="1" applyFont="1" applyFill="1" applyBorder="1"/>
    <xf numFmtId="2" fontId="0" fillId="4" borderId="1" xfId="0" applyNumberFormat="1" applyFill="1" applyBorder="1"/>
    <xf numFmtId="2" fontId="4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6">
    <dxf>
      <fill>
        <patternFill>
          <bgColor theme="9" tint="0.39994506668294322"/>
        </patternFill>
      </fill>
    </dxf>
    <dxf>
      <font>
        <strike val="0"/>
        <color auto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ont>
        <strike val="0"/>
        <color auto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strike val="0"/>
        <color auto="1"/>
      </font>
      <fill>
        <patternFill>
          <bgColor theme="9" tint="0.79998168889431442"/>
        </patternFill>
      </fill>
    </dxf>
    <dxf>
      <font>
        <strike val="0"/>
        <color auto="1"/>
      </font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strike val="0"/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7563E"/>
      <color rgb="FF7D4D80"/>
      <color rgb="FF8F96A8"/>
      <color rgb="FFF39922"/>
      <color rgb="FF084159"/>
      <color rgb="FF3C82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Tier</a:t>
            </a:r>
            <a:r>
              <a:rPr lang="en-US" sz="1100" baseline="0"/>
              <a:t> 1 Analysis</a:t>
            </a:r>
            <a:endParaRPr lang="en-US" sz="1100"/>
          </a:p>
        </c:rich>
      </c:tx>
      <c:layout>
        <c:manualLayout>
          <c:xMode val="edge"/>
          <c:yMode val="edge"/>
          <c:x val="0.35342847348142653"/>
          <c:y val="3.0009592235271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853769957332739"/>
          <c:y val="0.17194309776571787"/>
          <c:w val="0.69712971159366977"/>
          <c:h val="0.39621693752927351"/>
        </c:manualLayout>
      </c:layout>
      <c:lineChart>
        <c:grouping val="standard"/>
        <c:varyColors val="0"/>
        <c:ser>
          <c:idx val="0"/>
          <c:order val="0"/>
          <c:tx>
            <c:strRef>
              <c:f>'Scenario -compile'!$E$5</c:f>
              <c:strCache>
                <c:ptCount val="1"/>
                <c:pt idx="0">
                  <c:v>Business As Usual Final Energy Consumption (TWh)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-compile'!$E$6:$E$31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16-41C4-8A57-4BDD96814622}"/>
            </c:ext>
          </c:extLst>
        </c:ser>
        <c:ser>
          <c:idx val="1"/>
          <c:order val="1"/>
          <c:tx>
            <c:strRef>
              <c:f>'Scenario -compile'!$F$5</c:f>
              <c:strCache>
                <c:ptCount val="1"/>
                <c:pt idx="0">
                  <c:v>Tier 1 Final Energy Consumption (TWh)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-compile'!$F$6:$F$31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6-41C4-8A57-4BDD96814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400064"/>
        <c:axId val="758406304"/>
      </c:lineChart>
      <c:catAx>
        <c:axId val="75840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86285980171132448"/>
              <c:y val="0.60149343832020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406304"/>
        <c:crosses val="autoZero"/>
        <c:auto val="1"/>
        <c:lblAlgn val="ctr"/>
        <c:lblOffset val="100"/>
        <c:noMultiLvlLbl val="0"/>
      </c:catAx>
      <c:valAx>
        <c:axId val="758406304"/>
        <c:scaling>
          <c:orientation val="minMax"/>
          <c:min val="1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Energy Consumption (TWh)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40006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3197900262467197"/>
          <c:w val="1"/>
          <c:h val="0.234687289088863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Tier 2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224797372026611"/>
          <c:y val="0.16757760942541428"/>
          <c:w val="0.68830452797173935"/>
          <c:h val="0.43781864886362154"/>
        </c:manualLayout>
      </c:layout>
      <c:lineChart>
        <c:grouping val="standard"/>
        <c:varyColors val="0"/>
        <c:ser>
          <c:idx val="0"/>
          <c:order val="0"/>
          <c:tx>
            <c:strRef>
              <c:f>'Scenario -compile'!$H$5</c:f>
              <c:strCache>
                <c:ptCount val="1"/>
                <c:pt idx="0">
                  <c:v>Business As Usual Final Energy Consumption (TWh)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-compile'!$H$6:$H$31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10-44FF-B51C-8D09761F5CD0}"/>
            </c:ext>
          </c:extLst>
        </c:ser>
        <c:ser>
          <c:idx val="1"/>
          <c:order val="1"/>
          <c:tx>
            <c:strRef>
              <c:f>'Scenario -compile'!$I$5</c:f>
              <c:strCache>
                <c:ptCount val="1"/>
                <c:pt idx="0">
                  <c:v>Tier 2 Final Energy Consumption (TWh)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-compile'!$I$6:$I$31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0-44FF-B51C-8D09761F5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7770096"/>
        <c:axId val="2117752624"/>
      </c:lineChart>
      <c:catAx>
        <c:axId val="211777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89737499793657849"/>
              <c:y val="0.64851323426339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752624"/>
        <c:crosses val="autoZero"/>
        <c:auto val="1"/>
        <c:lblAlgn val="ctr"/>
        <c:lblOffset val="200"/>
        <c:noMultiLvlLbl val="0"/>
      </c:catAx>
      <c:valAx>
        <c:axId val="2117752624"/>
        <c:scaling>
          <c:orientation val="minMax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Energy</a:t>
                </a:r>
                <a:r>
                  <a:rPr lang="en-US" sz="800" baseline="0"/>
                  <a:t> Consumption (TWh)</a:t>
                </a:r>
                <a:endParaRPr lang="en-US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7700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090130243153619E-3"/>
          <c:y val="0.75562393964814067"/>
          <c:w val="0.94264910282441106"/>
          <c:h val="0.200055082612961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Tier</a:t>
            </a:r>
            <a:r>
              <a:rPr lang="en-US" sz="1100" baseline="0"/>
              <a:t> 3 Analysis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688345787541732"/>
          <c:y val="0.17764862654372102"/>
          <c:w val="0.67884346430343412"/>
          <c:h val="0.43777457925286223"/>
        </c:manualLayout>
      </c:layout>
      <c:lineChart>
        <c:grouping val="standard"/>
        <c:varyColors val="0"/>
        <c:ser>
          <c:idx val="0"/>
          <c:order val="0"/>
          <c:tx>
            <c:strRef>
              <c:f>'Scenario -compile'!$K$5</c:f>
              <c:strCache>
                <c:ptCount val="1"/>
                <c:pt idx="0">
                  <c:v>Business As Usual Final Energy Consumption (TWh)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-compile'!$K$6:$K$31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1-4A92-AB36-CC64E72D0EFD}"/>
            </c:ext>
          </c:extLst>
        </c:ser>
        <c:ser>
          <c:idx val="1"/>
          <c:order val="1"/>
          <c:tx>
            <c:strRef>
              <c:f>'Scenario -compile'!$L$5</c:f>
              <c:strCache>
                <c:ptCount val="1"/>
                <c:pt idx="0">
                  <c:v>Tier 3 Final Energy Consumption (TWh)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-compile'!$L$6:$L$31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1-4A92-AB36-CC64E72D0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163072"/>
        <c:axId val="843168064"/>
      </c:lineChart>
      <c:catAx>
        <c:axId val="84316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89026364237062028"/>
              <c:y val="0.64887609478922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168064"/>
        <c:crosses val="autoZero"/>
        <c:auto val="1"/>
        <c:lblAlgn val="ctr"/>
        <c:lblOffset val="100"/>
        <c:noMultiLvlLbl val="0"/>
      </c:catAx>
      <c:valAx>
        <c:axId val="843168064"/>
        <c:scaling>
          <c:orientation val="minMax"/>
          <c:min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Energy</a:t>
                </a:r>
                <a:r>
                  <a:rPr lang="en-US" sz="800" baseline="0"/>
                  <a:t> Consumption (TWh)</a:t>
                </a:r>
                <a:endParaRPr lang="en-US" sz="800"/>
              </a:p>
            </c:rich>
          </c:tx>
          <c:layout>
            <c:manualLayout>
              <c:xMode val="edge"/>
              <c:yMode val="edge"/>
              <c:x val="4.6800755129394349E-2"/>
              <c:y val="0.15453535220808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1630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4102070574511525"/>
          <c:w val="1"/>
          <c:h val="0.14577183228440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</a:t>
            </a:r>
            <a:r>
              <a:rPr lang="en-US" altLang="zh-CN"/>
              <a:t>hree Tiers Policy Impact on Energy Consumption</a:t>
            </a:r>
            <a:endParaRPr lang="en-US"/>
          </a:p>
        </c:rich>
      </c:tx>
      <c:layout>
        <c:manualLayout>
          <c:xMode val="edge"/>
          <c:yMode val="edge"/>
          <c:x val="0.19815066469132137"/>
          <c:y val="6.2229898150400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89972396052586"/>
          <c:y val="0.17654692931633839"/>
          <c:w val="0.54532717370197881"/>
          <c:h val="0.65401757823382234"/>
        </c:manualLayout>
      </c:layout>
      <c:areaChart>
        <c:grouping val="standard"/>
        <c:varyColors val="0"/>
        <c:ser>
          <c:idx val="0"/>
          <c:order val="1"/>
          <c:tx>
            <c:v>Tier 1 Energy Savings</c:v>
          </c:tx>
          <c:spPr>
            <a:solidFill>
              <a:srgbClr val="3C826B"/>
            </a:solidFill>
            <a:ln>
              <a:noFill/>
            </a:ln>
            <a:effectLst/>
          </c:spPr>
          <c:cat>
            <c:numRef>
              <c:f>'Scenario -compile'!$D$86:$D$111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-compile'!$E$86:$E$111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0-4CB6-86B5-9A151D14FBD6}"/>
            </c:ext>
          </c:extLst>
        </c:ser>
        <c:ser>
          <c:idx val="1"/>
          <c:order val="2"/>
          <c:tx>
            <c:v>Tier 2 Energy Savings</c:v>
          </c:tx>
          <c:spPr>
            <a:solidFill>
              <a:srgbClr val="F39922"/>
            </a:solidFill>
            <a:ln>
              <a:noFill/>
            </a:ln>
            <a:effectLst/>
          </c:spPr>
          <c:cat>
            <c:numRef>
              <c:f>'Scenario -compile'!$D$86:$D$111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-compile'!$F$86:$F$111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0-4CB6-86B5-9A151D14FBD6}"/>
            </c:ext>
          </c:extLst>
        </c:ser>
        <c:ser>
          <c:idx val="2"/>
          <c:order val="3"/>
          <c:tx>
            <c:v>Tier 3 Energy Savings</c:v>
          </c:tx>
          <c:spPr>
            <a:solidFill>
              <a:srgbClr val="084159"/>
            </a:solidFill>
            <a:ln>
              <a:noFill/>
            </a:ln>
            <a:effectLst/>
          </c:spPr>
          <c:cat>
            <c:numRef>
              <c:f>'Scenario -compile'!$D$86:$D$111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-compile'!$G$86:$G$111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0-4CB6-86B5-9A151D14FBD6}"/>
            </c:ext>
          </c:extLst>
        </c:ser>
        <c:ser>
          <c:idx val="3"/>
          <c:order val="4"/>
          <c:tx>
            <c:strRef>
              <c:f>'Scenario -compile'!$H$85</c:f>
              <c:strCache>
                <c:ptCount val="1"/>
                <c:pt idx="0">
                  <c:v>Tier 3 Final Energy Consumption (TWh)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'Scenario -compile'!$D$86:$D$111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-compile'!$H$86:$H$111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70-4CB6-86B5-9A151D14F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220735"/>
        <c:axId val="1965219903"/>
      </c:areaChart>
      <c:lineChart>
        <c:grouping val="standard"/>
        <c:varyColors val="0"/>
        <c:ser>
          <c:idx val="4"/>
          <c:order val="0"/>
          <c:tx>
            <c:v>BAU</c:v>
          </c:tx>
          <c:spPr>
            <a:ln w="28575" cap="rnd">
              <a:solidFill>
                <a:srgbClr val="084159"/>
              </a:solidFill>
              <a:round/>
            </a:ln>
            <a:effectLst/>
          </c:spPr>
          <c:marker>
            <c:symbol val="none"/>
          </c:marker>
          <c:val>
            <c:numRef>
              <c:f>'Scenario -compile'!$E$86:$E$111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770-4CB6-86B5-9A151D14FBD6}"/>
            </c:ext>
          </c:extLst>
        </c:ser>
        <c:ser>
          <c:idx val="5"/>
          <c:order val="5"/>
          <c:tx>
            <c:v>Three Tiers Policy Impacts</c:v>
          </c:tx>
          <c:spPr>
            <a:ln w="28575" cap="rnd">
              <a:solidFill>
                <a:srgbClr val="C7563E"/>
              </a:solidFill>
              <a:round/>
            </a:ln>
            <a:effectLst/>
          </c:spPr>
          <c:marker>
            <c:symbol val="none"/>
          </c:marker>
          <c:val>
            <c:numRef>
              <c:f>'Scenario -compile'!$H$86:$H$111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770-4CB6-86B5-9A151D14F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220735"/>
        <c:axId val="1965219903"/>
      </c:lineChart>
      <c:catAx>
        <c:axId val="19652207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73073258158662335"/>
              <c:y val="0.836580704531952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219903"/>
        <c:crosses val="autoZero"/>
        <c:auto val="1"/>
        <c:lblAlgn val="ctr"/>
        <c:lblOffset val="100"/>
        <c:noMultiLvlLbl val="0"/>
      </c:catAx>
      <c:valAx>
        <c:axId val="1965219903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</a:t>
                </a:r>
                <a:r>
                  <a:rPr lang="en-US" baseline="0"/>
                  <a:t> Consumption (TWh)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22073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6908974776022393"/>
          <c:y val="0.16106372120151649"/>
          <c:w val="0.30386279814511763"/>
          <c:h val="0.59117589511366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Tier</a:t>
            </a:r>
            <a:r>
              <a:rPr lang="en-US" sz="1100" baseline="0"/>
              <a:t> 1 Analysis</a:t>
            </a:r>
            <a:endParaRPr lang="en-US" sz="1100"/>
          </a:p>
        </c:rich>
      </c:tx>
      <c:layout>
        <c:manualLayout>
          <c:xMode val="edge"/>
          <c:yMode val="edge"/>
          <c:x val="0.35342847348142653"/>
          <c:y val="3.0009592235271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337293261015379"/>
          <c:y val="0.17194309776571787"/>
          <c:w val="0.63333130260118875"/>
          <c:h val="0.45844373469300065"/>
        </c:manualLayout>
      </c:layout>
      <c:lineChart>
        <c:grouping val="standard"/>
        <c:varyColors val="0"/>
        <c:ser>
          <c:idx val="0"/>
          <c:order val="0"/>
          <c:tx>
            <c:strRef>
              <c:f>'[1]Scenario -compile'!$T$5</c:f>
              <c:strCache>
                <c:ptCount val="1"/>
                <c:pt idx="0">
                  <c:v>Business As Usual CO2 Emissions (Mt)</c:v>
                </c:pt>
              </c:strCache>
            </c:strRef>
          </c:tx>
          <c:spPr>
            <a:ln w="28575" cap="rnd">
              <a:solidFill>
                <a:srgbClr val="7D4D80"/>
              </a:solidFill>
              <a:round/>
            </a:ln>
            <a:effectLst/>
          </c:spPr>
          <c:marker>
            <c:symbol val="none"/>
          </c:marker>
          <c:cat>
            <c:numRef>
              <c:f>'[1]Scenario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-compile'!$U$6:$U$31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B3-40D8-9F12-91085C650F39}"/>
            </c:ext>
          </c:extLst>
        </c:ser>
        <c:ser>
          <c:idx val="1"/>
          <c:order val="1"/>
          <c:tx>
            <c:strRef>
              <c:f>'[1]Scenario -compile'!$U$5</c:f>
              <c:strCache>
                <c:ptCount val="1"/>
                <c:pt idx="0">
                  <c:v>Tier 1 CO2 Emissions (Mt)</c:v>
                </c:pt>
              </c:strCache>
            </c:strRef>
          </c:tx>
          <c:spPr>
            <a:ln w="28575" cap="rnd">
              <a:solidFill>
                <a:srgbClr val="F39922"/>
              </a:solidFill>
              <a:round/>
            </a:ln>
            <a:effectLst/>
          </c:spPr>
          <c:marker>
            <c:symbol val="none"/>
          </c:marker>
          <c:cat>
            <c:numRef>
              <c:f>'[1]Scenario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-compile'!$V$6:$V$31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3-40D8-9F12-91085C650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400064"/>
        <c:axId val="758406304"/>
      </c:lineChart>
      <c:catAx>
        <c:axId val="75840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Year</a:t>
                </a:r>
              </a:p>
            </c:rich>
          </c:tx>
          <c:layout>
            <c:manualLayout>
              <c:xMode val="edge"/>
              <c:yMode val="edge"/>
              <c:x val="0.86968622302009324"/>
              <c:y val="0.67062051501705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406304"/>
        <c:crosses val="autoZero"/>
        <c:auto val="1"/>
        <c:lblAlgn val="ctr"/>
        <c:lblOffset val="100"/>
        <c:noMultiLvlLbl val="0"/>
      </c:catAx>
      <c:valAx>
        <c:axId val="758406304"/>
        <c:scaling>
          <c:orientation val="minMax"/>
          <c:max val="0.7000000000000000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CO2 Emission (Mt)</a:t>
                </a:r>
                <a:endParaRPr lang="en-US" sz="9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 sz="900"/>
              </a:p>
            </c:rich>
          </c:tx>
          <c:layout>
            <c:manualLayout>
              <c:xMode val="edge"/>
              <c:yMode val="edge"/>
              <c:x val="2.822841519136679E-2"/>
              <c:y val="0.292400172068752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40006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96726154373095E-2"/>
          <c:y val="0.80850468513288576"/>
          <c:w val="0.87143543526400791"/>
          <c:h val="0.191495314867114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Tier</a:t>
            </a:r>
            <a:r>
              <a:rPr lang="en-US" sz="1100" baseline="0"/>
              <a:t> 3 Analysis</a:t>
            </a:r>
            <a:endParaRPr lang="en-US" sz="1100"/>
          </a:p>
        </c:rich>
      </c:tx>
      <c:layout>
        <c:manualLayout>
          <c:xMode val="edge"/>
          <c:yMode val="edge"/>
          <c:x val="0.35802810778576233"/>
          <c:y val="4.2857142857142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417214584578606"/>
          <c:y val="0.16824446944131982"/>
          <c:w val="0.61707339035282016"/>
          <c:h val="0.39938920134983125"/>
        </c:manualLayout>
      </c:layout>
      <c:lineChart>
        <c:grouping val="standard"/>
        <c:varyColors val="0"/>
        <c:ser>
          <c:idx val="0"/>
          <c:order val="0"/>
          <c:tx>
            <c:strRef>
              <c:f>'[1]Scenario -compile'!$Z$5</c:f>
              <c:strCache>
                <c:ptCount val="1"/>
                <c:pt idx="0">
                  <c:v>Business As Usual CO2 Emissions (Mt)</c:v>
                </c:pt>
              </c:strCache>
            </c:strRef>
          </c:tx>
          <c:spPr>
            <a:ln w="28575" cap="rnd">
              <a:solidFill>
                <a:srgbClr val="7D4D80"/>
              </a:solidFill>
              <a:round/>
            </a:ln>
            <a:effectLst/>
          </c:spPr>
          <c:marker>
            <c:symbol val="none"/>
          </c:marker>
          <c:cat>
            <c:numRef>
              <c:f>'[1]Scenario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-compile'!$AA$6:$AA$31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B-4AFA-8822-4D3A1AD1029B}"/>
            </c:ext>
          </c:extLst>
        </c:ser>
        <c:ser>
          <c:idx val="1"/>
          <c:order val="1"/>
          <c:tx>
            <c:strRef>
              <c:f>'[1]Scenario -compile'!$AA$5</c:f>
              <c:strCache>
                <c:ptCount val="1"/>
                <c:pt idx="0">
                  <c:v>Tier 3 CO2 Emissions (Mt)</c:v>
                </c:pt>
              </c:strCache>
            </c:strRef>
          </c:tx>
          <c:spPr>
            <a:ln w="28575" cap="rnd">
              <a:solidFill>
                <a:srgbClr val="F39922"/>
              </a:solidFill>
              <a:round/>
            </a:ln>
            <a:effectLst/>
          </c:spPr>
          <c:marker>
            <c:symbol val="none"/>
          </c:marker>
          <c:cat>
            <c:numRef>
              <c:f>'[1]Scenario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-compile'!$AB$6:$AB$31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B-4AFA-8822-4D3A1AD10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163072"/>
        <c:axId val="843168064"/>
      </c:lineChart>
      <c:catAx>
        <c:axId val="84316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Year</a:t>
                </a:r>
              </a:p>
            </c:rich>
          </c:tx>
          <c:layout>
            <c:manualLayout>
              <c:xMode val="edge"/>
              <c:yMode val="edge"/>
              <c:x val="0.86831018504011936"/>
              <c:y val="0.600388076490438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168064"/>
        <c:crosses val="autoZero"/>
        <c:auto val="1"/>
        <c:lblAlgn val="ctr"/>
        <c:lblOffset val="100"/>
        <c:noMultiLvlLbl val="0"/>
      </c:catAx>
      <c:valAx>
        <c:axId val="843168064"/>
        <c:scaling>
          <c:orientation val="minMax"/>
          <c:max val="0.600000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CO2</a:t>
                </a:r>
                <a:r>
                  <a:rPr lang="en-US" sz="900" baseline="0"/>
                  <a:t> Emission (Mt)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2.8175401712959406E-2"/>
              <c:y val="0.19337945256842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163072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7924068276937782E-2"/>
          <c:y val="0.77578215223097124"/>
          <c:w val="0.97207593172306217"/>
          <c:h val="0.167490438695163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</a:t>
            </a:r>
            <a:r>
              <a:rPr lang="en-US" altLang="zh-CN"/>
              <a:t>hree Tiers Policy Impact on CO2 Emissions</a:t>
            </a:r>
            <a:endParaRPr lang="en-US"/>
          </a:p>
        </c:rich>
      </c:tx>
      <c:layout>
        <c:manualLayout>
          <c:xMode val="edge"/>
          <c:yMode val="edge"/>
          <c:x val="0.23111514087447871"/>
          <c:y val="6.4296626898298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021960808348101E-2"/>
          <c:y val="0.24530862526419533"/>
          <c:w val="0.71655139116187294"/>
          <c:h val="0.66976366848650704"/>
        </c:manualLayout>
      </c:layout>
      <c:areaChart>
        <c:grouping val="standard"/>
        <c:varyColors val="0"/>
        <c:ser>
          <c:idx val="0"/>
          <c:order val="1"/>
          <c:tx>
            <c:v>Tier 1 CO2 Emissions</c:v>
          </c:tx>
          <c:spPr>
            <a:solidFill>
              <a:srgbClr val="8F96A8"/>
            </a:solidFill>
            <a:ln w="25400">
              <a:noFill/>
            </a:ln>
            <a:effectLst/>
          </c:spPr>
          <c:cat>
            <c:numRef>
              <c:f>'[1]Scenario -compile'!$B$86:$B$111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-compile'!$U$86:$U$111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5-4EE3-9A7A-75C19ABC847F}"/>
            </c:ext>
          </c:extLst>
        </c:ser>
        <c:ser>
          <c:idx val="1"/>
          <c:order val="2"/>
          <c:tx>
            <c:v>Tier 2 CO2 Emissions</c:v>
          </c:tx>
          <c:spPr>
            <a:solidFill>
              <a:srgbClr val="7D4D80"/>
            </a:solidFill>
            <a:ln>
              <a:noFill/>
            </a:ln>
            <a:effectLst/>
          </c:spPr>
          <c:cat>
            <c:numRef>
              <c:f>'[1]Scenario -compile'!$B$86:$B$111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-compile'!$V$86:$V$111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65-4EE3-9A7A-75C19ABC847F}"/>
            </c:ext>
          </c:extLst>
        </c:ser>
        <c:ser>
          <c:idx val="2"/>
          <c:order val="3"/>
          <c:tx>
            <c:v>Tier 3 CO2 Emissions</c:v>
          </c:tx>
          <c:spPr>
            <a:solidFill>
              <a:srgbClr val="C7563E"/>
            </a:solidFill>
            <a:ln w="25400">
              <a:noFill/>
            </a:ln>
            <a:effectLst/>
          </c:spPr>
          <c:cat>
            <c:numRef>
              <c:f>'[1]Scenario -compile'!$B$86:$B$111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-compile'!$W$86:$W$111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65-4EE3-9A7A-75C19ABC847F}"/>
            </c:ext>
          </c:extLst>
        </c:ser>
        <c:ser>
          <c:idx val="3"/>
          <c:order val="4"/>
          <c:tx>
            <c:strRef>
              <c:f>'[1]Scenario -compile'!$W$85</c:f>
              <c:strCache>
                <c:ptCount val="1"/>
                <c:pt idx="0">
                  <c:v>Tier 3
CO2 Emissions (Mt)</c:v>
                </c:pt>
              </c:strCache>
            </c:strRef>
          </c:tx>
          <c:spPr>
            <a:solidFill>
              <a:schemeClr val="bg1"/>
            </a:solidFill>
            <a:ln w="25400">
              <a:solidFill>
                <a:schemeClr val="bg1"/>
              </a:solidFill>
            </a:ln>
            <a:effectLst/>
          </c:spPr>
          <c:cat>
            <c:numRef>
              <c:f>'[1]Scenario -compile'!$B$86:$B$111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-compile'!$X$86:$X$111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65-4EE3-9A7A-75C19ABC8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220735"/>
        <c:axId val="1965219903"/>
      </c:areaChart>
      <c:lineChart>
        <c:grouping val="standard"/>
        <c:varyColors val="0"/>
        <c:ser>
          <c:idx val="4"/>
          <c:order val="0"/>
          <c:tx>
            <c:v>BAU</c:v>
          </c:tx>
          <c:spPr>
            <a:ln w="28575" cap="rnd">
              <a:solidFill>
                <a:srgbClr val="7D4D80"/>
              </a:solidFill>
              <a:round/>
            </a:ln>
            <a:effectLst/>
          </c:spPr>
          <c:marker>
            <c:symbol val="none"/>
          </c:marker>
          <c:val>
            <c:numRef>
              <c:f>'Scenario -compile'!$U$86:$U$111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65-4EE3-9A7A-75C19ABC847F}"/>
            </c:ext>
          </c:extLst>
        </c:ser>
        <c:ser>
          <c:idx val="5"/>
          <c:order val="5"/>
          <c:tx>
            <c:v>Three Tiers Policy Impacts</c:v>
          </c:tx>
          <c:spPr>
            <a:ln w="25400" cap="rnd">
              <a:solidFill>
                <a:srgbClr val="F39922"/>
              </a:solidFill>
              <a:round/>
            </a:ln>
            <a:effectLst/>
          </c:spPr>
          <c:marker>
            <c:symbol val="none"/>
          </c:marker>
          <c:val>
            <c:numRef>
              <c:f>'Scenario -compile'!$X$86:$X$111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65-4EE3-9A7A-75C19ABC8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220735"/>
        <c:axId val="1965219903"/>
      </c:lineChart>
      <c:catAx>
        <c:axId val="19652207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77452171324212038"/>
              <c:y val="0.932166583061949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219903"/>
        <c:crosses val="autoZero"/>
        <c:auto val="1"/>
        <c:lblAlgn val="ctr"/>
        <c:lblOffset val="100"/>
        <c:noMultiLvlLbl val="0"/>
      </c:catAx>
      <c:valAx>
        <c:axId val="1965219903"/>
        <c:scaling>
          <c:orientation val="minMax"/>
          <c:max val="0.7000000000000000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Emission (Mt)</a:t>
                </a:r>
              </a:p>
            </c:rich>
          </c:tx>
          <c:layout>
            <c:manualLayout>
              <c:xMode val="edge"/>
              <c:yMode val="edge"/>
              <c:x val="1.2570728656123987E-2"/>
              <c:y val="0.42525180702516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220735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79748212580143307"/>
          <c:y val="0.24873509159803564"/>
          <c:w val="0.20055426157176645"/>
          <c:h val="0.60593584642919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Tier 2 Analysis</a:t>
            </a:r>
          </a:p>
        </c:rich>
      </c:tx>
      <c:layout>
        <c:manualLayout>
          <c:xMode val="edge"/>
          <c:yMode val="edge"/>
          <c:x val="0.42005911503383087"/>
          <c:y val="3.4162901318019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610556856357529"/>
          <c:y val="0.16757760942541428"/>
          <c:w val="0.60444708293313387"/>
          <c:h val="0.43781864886362154"/>
        </c:manualLayout>
      </c:layout>
      <c:lineChart>
        <c:grouping val="standard"/>
        <c:varyColors val="0"/>
        <c:ser>
          <c:idx val="0"/>
          <c:order val="0"/>
          <c:tx>
            <c:strRef>
              <c:f>'[1]Scenario -compile'!$W$5</c:f>
              <c:strCache>
                <c:ptCount val="1"/>
                <c:pt idx="0">
                  <c:v>Business As Usual CO2 Emissions (Mt)</c:v>
                </c:pt>
              </c:strCache>
            </c:strRef>
          </c:tx>
          <c:spPr>
            <a:ln w="28575" cap="rnd">
              <a:solidFill>
                <a:srgbClr val="7D4D80"/>
              </a:solidFill>
              <a:round/>
            </a:ln>
            <a:effectLst/>
          </c:spPr>
          <c:marker>
            <c:symbol val="none"/>
          </c:marker>
          <c:cat>
            <c:numRef>
              <c:f>'[1]Scenario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-compile'!$X$6:$X$31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8-474B-9A91-ADF87AA2E9C5}"/>
            </c:ext>
          </c:extLst>
        </c:ser>
        <c:ser>
          <c:idx val="1"/>
          <c:order val="1"/>
          <c:tx>
            <c:strRef>
              <c:f>'[1]Scenario -compile'!$X$5</c:f>
              <c:strCache>
                <c:ptCount val="1"/>
                <c:pt idx="0">
                  <c:v>Tier 2 CO2 Emissions (Mt)</c:v>
                </c:pt>
              </c:strCache>
            </c:strRef>
          </c:tx>
          <c:spPr>
            <a:ln w="28575" cap="rnd">
              <a:solidFill>
                <a:srgbClr val="F39922"/>
              </a:solidFill>
              <a:round/>
            </a:ln>
            <a:effectLst/>
          </c:spPr>
          <c:marker>
            <c:symbol val="none"/>
          </c:marker>
          <c:cat>
            <c:numRef>
              <c:f>'[1]Scenario -compile'!$D$6:$D$31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'Scenario -compile'!$Y$6:$Y$31</c:f>
              <c:numCache>
                <c:formatCode>0.000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74B-9A91-ADF87AA2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7770096"/>
        <c:axId val="2117752624"/>
      </c:lineChart>
      <c:catAx>
        <c:axId val="211777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Year</a:t>
                </a:r>
              </a:p>
            </c:rich>
          </c:tx>
          <c:layout>
            <c:manualLayout>
              <c:xMode val="edge"/>
              <c:yMode val="edge"/>
              <c:x val="0.9043470278589999"/>
              <c:y val="0.650522261860506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752624"/>
        <c:crosses val="autoZero"/>
        <c:auto val="1"/>
        <c:lblAlgn val="ctr"/>
        <c:lblOffset val="200"/>
        <c:noMultiLvlLbl val="0"/>
      </c:catAx>
      <c:valAx>
        <c:axId val="2117752624"/>
        <c:scaling>
          <c:orientation val="minMax"/>
          <c:max val="0.650000000000000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CO2 Emission (Mt)</a:t>
                </a:r>
                <a:endParaRPr lang="en-US" sz="9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 sz="900"/>
              </a:p>
            </c:rich>
          </c:tx>
          <c:layout>
            <c:manualLayout>
              <c:xMode val="edge"/>
              <c:yMode val="edge"/>
              <c:x val="5.9052932856168493E-2"/>
              <c:y val="0.27259742441777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77009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902107397623369E-2"/>
          <c:y val="0.81768101375445557"/>
          <c:w val="0.87975614159341198"/>
          <c:h val="0.147545130573922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33</xdr:row>
      <xdr:rowOff>0</xdr:rowOff>
    </xdr:from>
    <xdr:to>
      <xdr:col>6</xdr:col>
      <xdr:colOff>601134</xdr:colOff>
      <xdr:row>44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20CF51-2027-4425-A48C-C54818A146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33</xdr:row>
      <xdr:rowOff>3378</xdr:rowOff>
    </xdr:from>
    <xdr:to>
      <xdr:col>10</xdr:col>
      <xdr:colOff>0</xdr:colOff>
      <xdr:row>44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0D84F0F-2310-4668-8E90-B01B48E50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302268</xdr:colOff>
      <xdr:row>33</xdr:row>
      <xdr:rowOff>0</xdr:rowOff>
    </xdr:from>
    <xdr:to>
      <xdr:col>13</xdr:col>
      <xdr:colOff>342899</xdr:colOff>
      <xdr:row>44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84C311-F1B1-4DA8-96B7-12B845DAED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553154</xdr:colOff>
      <xdr:row>84</xdr:row>
      <xdr:rowOff>11642</xdr:rowOff>
    </xdr:from>
    <xdr:to>
      <xdr:col>15</xdr:col>
      <xdr:colOff>332317</xdr:colOff>
      <xdr:row>112</xdr:row>
      <xdr:rowOff>144639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4E8D68-2110-4C10-B1AE-CC2A97E45E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22</xdr:col>
      <xdr:colOff>597959</xdr:colOff>
      <xdr:row>44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33427A2-34D2-4A99-83A3-A929AEC8F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421619</xdr:colOff>
      <xdr:row>33</xdr:row>
      <xdr:rowOff>11834</xdr:rowOff>
    </xdr:from>
    <xdr:to>
      <xdr:col>29</xdr:col>
      <xdr:colOff>420457</xdr:colOff>
      <xdr:row>44</xdr:row>
      <xdr:rowOff>11834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93DEEE3-3170-44DF-BAEC-15228E9A9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465667</xdr:colOff>
      <xdr:row>84</xdr:row>
      <xdr:rowOff>17286</xdr:rowOff>
    </xdr:from>
    <xdr:to>
      <xdr:col>33</xdr:col>
      <xdr:colOff>304800</xdr:colOff>
      <xdr:row>111</xdr:row>
      <xdr:rowOff>30081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B4FCC93-35C4-499C-8B2C-DF6A79559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838200</xdr:colOff>
      <xdr:row>33</xdr:row>
      <xdr:rowOff>95250</xdr:rowOff>
    </xdr:from>
    <xdr:to>
      <xdr:col>26</xdr:col>
      <xdr:colOff>105929</xdr:colOff>
      <xdr:row>44</xdr:row>
      <xdr:rowOff>40013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83E73B3-01B9-4FF6-8506-A82A16F21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ayi%20Zhang/AppData/Local/Box/Box%20Edit/Documents/jJOtwXCv80qVKicxpO8ajA==/Analyzing%20Multiple%20Policy%20Tiers%20with%20Mepsy_Example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Assumptions Inputs"/>
      <sheetName val="Scenario -compile"/>
    </sheetNames>
    <sheetDataSet>
      <sheetData sheetId="0"/>
      <sheetData sheetId="1">
        <row r="5">
          <cell r="T5" t="str">
            <v>Business As Usual CO2 Emissions (Mt)</v>
          </cell>
          <cell r="U5" t="str">
            <v>Tier 1 CO2 Emissions (Mt)</v>
          </cell>
          <cell r="W5" t="str">
            <v>Business As Usual CO2 Emissions (Mt)</v>
          </cell>
          <cell r="X5" t="str">
            <v>Tier 2 CO2 Emissions (Mt)</v>
          </cell>
          <cell r="Z5" t="str">
            <v>Business As Usual CO2 Emissions (Mt)</v>
          </cell>
          <cell r="AA5" t="str">
            <v>Tier 3 CO2 Emissions (Mt)</v>
          </cell>
        </row>
        <row r="6">
          <cell r="D6">
            <v>2005</v>
          </cell>
        </row>
        <row r="7">
          <cell r="D7">
            <v>2006</v>
          </cell>
        </row>
        <row r="8">
          <cell r="D8">
            <v>2007</v>
          </cell>
        </row>
        <row r="9">
          <cell r="D9">
            <v>2008</v>
          </cell>
        </row>
        <row r="10">
          <cell r="D10">
            <v>2009</v>
          </cell>
        </row>
        <row r="11">
          <cell r="D11">
            <v>2010</v>
          </cell>
        </row>
        <row r="12">
          <cell r="D12">
            <v>2011</v>
          </cell>
        </row>
        <row r="13">
          <cell r="D13">
            <v>2012</v>
          </cell>
        </row>
        <row r="14">
          <cell r="D14">
            <v>2013</v>
          </cell>
        </row>
        <row r="15">
          <cell r="D15">
            <v>2014</v>
          </cell>
        </row>
        <row r="16">
          <cell r="D16">
            <v>2015</v>
          </cell>
        </row>
        <row r="17">
          <cell r="D17">
            <v>2016</v>
          </cell>
        </row>
        <row r="18">
          <cell r="D18">
            <v>2017</v>
          </cell>
        </row>
        <row r="19">
          <cell r="D19">
            <v>2018</v>
          </cell>
        </row>
        <row r="20">
          <cell r="D20">
            <v>2019</v>
          </cell>
        </row>
        <row r="21">
          <cell r="D21">
            <v>2020</v>
          </cell>
        </row>
        <row r="22">
          <cell r="D22">
            <v>2021</v>
          </cell>
        </row>
        <row r="23">
          <cell r="D23">
            <v>2022</v>
          </cell>
        </row>
        <row r="24">
          <cell r="D24">
            <v>2023</v>
          </cell>
        </row>
        <row r="25">
          <cell r="D25">
            <v>2024</v>
          </cell>
        </row>
        <row r="26">
          <cell r="D26">
            <v>2025</v>
          </cell>
        </row>
        <row r="27">
          <cell r="D27">
            <v>2026</v>
          </cell>
        </row>
        <row r="28">
          <cell r="D28">
            <v>2027</v>
          </cell>
        </row>
        <row r="29">
          <cell r="D29">
            <v>2028</v>
          </cell>
        </row>
        <row r="30">
          <cell r="D30">
            <v>2029</v>
          </cell>
        </row>
        <row r="31">
          <cell r="D31">
            <v>2030</v>
          </cell>
        </row>
        <row r="85">
          <cell r="W85" t="str">
            <v>Tier 3
CO2 Emissions (Mt)</v>
          </cell>
        </row>
        <row r="86">
          <cell r="B86">
            <v>2005</v>
          </cell>
        </row>
        <row r="87">
          <cell r="B87">
            <v>2006</v>
          </cell>
        </row>
        <row r="88">
          <cell r="B88">
            <v>2007</v>
          </cell>
        </row>
        <row r="89">
          <cell r="B89">
            <v>2008</v>
          </cell>
        </row>
        <row r="90">
          <cell r="B90">
            <v>2009</v>
          </cell>
        </row>
        <row r="91">
          <cell r="B91">
            <v>2010</v>
          </cell>
        </row>
        <row r="92">
          <cell r="B92">
            <v>2011</v>
          </cell>
        </row>
        <row r="93">
          <cell r="B93">
            <v>2012</v>
          </cell>
        </row>
        <row r="94">
          <cell r="B94">
            <v>2013</v>
          </cell>
        </row>
        <row r="95">
          <cell r="B95">
            <v>2014</v>
          </cell>
        </row>
        <row r="96">
          <cell r="B96">
            <v>2015</v>
          </cell>
        </row>
        <row r="97">
          <cell r="B97">
            <v>2016</v>
          </cell>
        </row>
        <row r="98">
          <cell r="B98">
            <v>2017</v>
          </cell>
        </row>
        <row r="99">
          <cell r="B99">
            <v>2018</v>
          </cell>
        </row>
        <row r="100">
          <cell r="B100">
            <v>2019</v>
          </cell>
        </row>
        <row r="101">
          <cell r="B101">
            <v>2020</v>
          </cell>
        </row>
        <row r="102">
          <cell r="B102">
            <v>2021</v>
          </cell>
        </row>
        <row r="103">
          <cell r="B103">
            <v>2022</v>
          </cell>
        </row>
        <row r="104">
          <cell r="B104">
            <v>2023</v>
          </cell>
        </row>
        <row r="105">
          <cell r="B105">
            <v>2024</v>
          </cell>
        </row>
        <row r="106">
          <cell r="B106">
            <v>2025</v>
          </cell>
        </row>
        <row r="107">
          <cell r="B107">
            <v>2026</v>
          </cell>
        </row>
        <row r="108">
          <cell r="B108">
            <v>2027</v>
          </cell>
        </row>
        <row r="109">
          <cell r="B109">
            <v>2028</v>
          </cell>
        </row>
        <row r="110">
          <cell r="B110">
            <v>2029</v>
          </cell>
        </row>
        <row r="111">
          <cell r="B111">
            <v>2030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4974F-747D-419A-A6C2-D40C82A5AC8A}">
  <dimension ref="A1:H25"/>
  <sheetViews>
    <sheetView topLeftCell="A13" workbookViewId="0">
      <selection activeCell="B12" sqref="B12:D12"/>
    </sheetView>
  </sheetViews>
  <sheetFormatPr defaultRowHeight="14.5" x14ac:dyDescent="0.35"/>
  <cols>
    <col min="1" max="1" width="21.453125" customWidth="1"/>
    <col min="2" max="2" width="14.26953125" customWidth="1"/>
    <col min="3" max="3" width="14.1796875" customWidth="1"/>
    <col min="4" max="4" width="13.08984375" customWidth="1"/>
    <col min="6" max="6" width="22.6328125" customWidth="1"/>
  </cols>
  <sheetData>
    <row r="1" spans="1:8" x14ac:dyDescent="0.35">
      <c r="A1" s="111" t="s">
        <v>43</v>
      </c>
      <c r="B1" s="111"/>
      <c r="C1" s="111"/>
    </row>
    <row r="2" spans="1:8" x14ac:dyDescent="0.35">
      <c r="A2" s="112" t="s">
        <v>33</v>
      </c>
      <c r="B2" s="112"/>
      <c r="C2" s="112"/>
    </row>
    <row r="3" spans="1:8" ht="15" thickBot="1" x14ac:dyDescent="0.4">
      <c r="A3" s="59"/>
      <c r="B3" s="59"/>
      <c r="C3" s="59"/>
    </row>
    <row r="4" spans="1:8" ht="15" thickBot="1" x14ac:dyDescent="0.4">
      <c r="A4" s="113" t="s">
        <v>58</v>
      </c>
      <c r="B4" s="85"/>
      <c r="C4" s="85"/>
      <c r="D4" s="85"/>
      <c r="E4" s="85"/>
      <c r="F4" s="114" t="s">
        <v>44</v>
      </c>
      <c r="G4" s="115"/>
      <c r="H4" s="116"/>
    </row>
    <row r="5" spans="1:8" ht="15" thickBot="1" x14ac:dyDescent="0.4">
      <c r="A5" s="113"/>
      <c r="B5" s="114" t="s">
        <v>47</v>
      </c>
      <c r="C5" s="115"/>
      <c r="D5" s="116"/>
      <c r="E5" s="86"/>
      <c r="F5" s="72" t="s">
        <v>55</v>
      </c>
      <c r="G5" s="7" t="s">
        <v>53</v>
      </c>
      <c r="H5" s="7" t="s">
        <v>54</v>
      </c>
    </row>
    <row r="6" spans="1:8" x14ac:dyDescent="0.35">
      <c r="A6" s="113"/>
      <c r="B6" s="81" t="s">
        <v>48</v>
      </c>
      <c r="C6" s="82" t="s">
        <v>49</v>
      </c>
      <c r="D6" s="83" t="s">
        <v>50</v>
      </c>
      <c r="E6" s="86"/>
      <c r="F6" s="73" t="s">
        <v>38</v>
      </c>
      <c r="G6" s="75"/>
      <c r="H6" s="75"/>
    </row>
    <row r="7" spans="1:8" ht="15" thickBot="1" x14ac:dyDescent="0.4">
      <c r="A7" s="113"/>
      <c r="B7" s="70"/>
      <c r="C7" s="71"/>
      <c r="D7" s="56">
        <v>2030</v>
      </c>
      <c r="E7" s="86"/>
      <c r="F7" s="74" t="s">
        <v>37</v>
      </c>
      <c r="G7" s="76"/>
      <c r="H7" s="76"/>
    </row>
    <row r="8" spans="1:8" ht="15" thickBot="1" x14ac:dyDescent="0.4">
      <c r="A8" s="113"/>
      <c r="B8" s="87"/>
      <c r="C8" s="87"/>
      <c r="D8" s="87"/>
      <c r="E8" s="86"/>
      <c r="F8" s="10" t="s">
        <v>36</v>
      </c>
      <c r="G8" s="10" t="s">
        <v>36</v>
      </c>
      <c r="H8" s="10" t="s">
        <v>36</v>
      </c>
    </row>
    <row r="9" spans="1:8" x14ac:dyDescent="0.35">
      <c r="A9" s="58"/>
      <c r="B9" s="57"/>
      <c r="C9" s="57"/>
      <c r="D9" s="57"/>
      <c r="E9" s="58"/>
      <c r="F9" s="57"/>
      <c r="G9" s="57"/>
      <c r="H9" s="57"/>
    </row>
    <row r="10" spans="1:8" ht="15" thickBot="1" x14ac:dyDescent="0.4">
      <c r="B10" s="64"/>
      <c r="C10" s="64"/>
      <c r="D10" s="64"/>
      <c r="F10" s="64"/>
      <c r="G10" s="64"/>
      <c r="H10" s="64"/>
    </row>
    <row r="11" spans="1:8" ht="15" thickBot="1" x14ac:dyDescent="0.4">
      <c r="A11" s="113" t="s">
        <v>59</v>
      </c>
      <c r="B11" s="88"/>
      <c r="C11" s="88"/>
      <c r="D11" s="88"/>
      <c r="E11" s="85"/>
      <c r="F11" s="114" t="s">
        <v>45</v>
      </c>
      <c r="G11" s="115"/>
      <c r="H11" s="116"/>
    </row>
    <row r="12" spans="1:8" ht="15" thickBot="1" x14ac:dyDescent="0.4">
      <c r="A12" s="113"/>
      <c r="B12" s="117" t="s">
        <v>51</v>
      </c>
      <c r="C12" s="117"/>
      <c r="D12" s="117"/>
      <c r="E12" s="86"/>
      <c r="F12" s="72" t="s">
        <v>55</v>
      </c>
      <c r="G12" s="7" t="s">
        <v>53</v>
      </c>
      <c r="H12" s="7" t="s">
        <v>54</v>
      </c>
    </row>
    <row r="13" spans="1:8" x14ac:dyDescent="0.35">
      <c r="A13" s="113"/>
      <c r="B13" s="81" t="s">
        <v>48</v>
      </c>
      <c r="C13" s="82" t="s">
        <v>49</v>
      </c>
      <c r="D13" s="83" t="s">
        <v>50</v>
      </c>
      <c r="E13" s="86"/>
      <c r="F13" s="77" t="s">
        <v>39</v>
      </c>
      <c r="G13" s="79">
        <f>G7</f>
        <v>0</v>
      </c>
      <c r="H13" s="79">
        <f>H7</f>
        <v>0</v>
      </c>
    </row>
    <row r="14" spans="1:8" ht="15" thickBot="1" x14ac:dyDescent="0.4">
      <c r="A14" s="113"/>
      <c r="B14" s="70"/>
      <c r="C14" s="71"/>
      <c r="D14" s="56">
        <v>2030</v>
      </c>
      <c r="E14" s="86"/>
      <c r="F14" s="78" t="s">
        <v>40</v>
      </c>
      <c r="G14" s="80"/>
      <c r="H14" s="80"/>
    </row>
    <row r="15" spans="1:8" ht="15" thickBot="1" x14ac:dyDescent="0.4">
      <c r="A15" s="113"/>
      <c r="B15" s="87"/>
      <c r="C15" s="87"/>
      <c r="D15" s="87"/>
      <c r="E15" s="86"/>
      <c r="F15" s="10" t="s">
        <v>36</v>
      </c>
      <c r="G15" s="10" t="s">
        <v>36</v>
      </c>
      <c r="H15" s="10" t="s">
        <v>36</v>
      </c>
    </row>
    <row r="16" spans="1:8" x14ac:dyDescent="0.35">
      <c r="A16" s="68"/>
      <c r="B16" s="64"/>
      <c r="C16" s="64"/>
      <c r="D16" s="64"/>
      <c r="F16" s="64"/>
      <c r="G16" s="64"/>
      <c r="H16" s="64"/>
    </row>
    <row r="17" spans="1:8" ht="15" thickBot="1" x14ac:dyDescent="0.4">
      <c r="B17" s="64"/>
      <c r="C17" s="64"/>
      <c r="D17" s="64"/>
      <c r="F17" s="64"/>
      <c r="G17" s="64"/>
      <c r="H17" s="64"/>
    </row>
    <row r="18" spans="1:8" ht="15" thickBot="1" x14ac:dyDescent="0.4">
      <c r="A18" s="113" t="s">
        <v>60</v>
      </c>
      <c r="B18" s="88"/>
      <c r="C18" s="88"/>
      <c r="D18" s="88"/>
      <c r="E18" s="85"/>
      <c r="F18" s="114" t="s">
        <v>46</v>
      </c>
      <c r="G18" s="115"/>
      <c r="H18" s="116"/>
    </row>
    <row r="19" spans="1:8" x14ac:dyDescent="0.35">
      <c r="A19" s="113"/>
      <c r="B19" s="114" t="s">
        <v>52</v>
      </c>
      <c r="C19" s="115"/>
      <c r="D19" s="116"/>
      <c r="E19" s="86"/>
      <c r="F19" s="72" t="s">
        <v>55</v>
      </c>
      <c r="G19" s="7" t="s">
        <v>53</v>
      </c>
      <c r="H19" s="7" t="s">
        <v>54</v>
      </c>
    </row>
    <row r="20" spans="1:8" x14ac:dyDescent="0.35">
      <c r="A20" s="113"/>
      <c r="B20" s="66" t="s">
        <v>48</v>
      </c>
      <c r="C20" s="69" t="s">
        <v>49</v>
      </c>
      <c r="D20" s="67" t="s">
        <v>50</v>
      </c>
      <c r="E20" s="86"/>
      <c r="F20" s="84" t="s">
        <v>41</v>
      </c>
      <c r="G20" s="79">
        <f>G14</f>
        <v>0</v>
      </c>
      <c r="H20" s="79">
        <f>H14</f>
        <v>0</v>
      </c>
    </row>
    <row r="21" spans="1:8" ht="15" thickBot="1" x14ac:dyDescent="0.4">
      <c r="A21" s="113"/>
      <c r="B21" s="70"/>
      <c r="C21" s="71"/>
      <c r="D21" s="56">
        <v>2030</v>
      </c>
      <c r="E21" s="86"/>
      <c r="F21" s="78" t="s">
        <v>42</v>
      </c>
      <c r="G21" s="80"/>
      <c r="H21" s="80"/>
    </row>
    <row r="22" spans="1:8" ht="15" thickBot="1" x14ac:dyDescent="0.4">
      <c r="A22" s="113"/>
      <c r="B22" s="86"/>
      <c r="C22" s="86"/>
      <c r="D22" s="86"/>
      <c r="E22" s="86"/>
      <c r="F22" s="10" t="s">
        <v>36</v>
      </c>
      <c r="G22" s="10" t="s">
        <v>36</v>
      </c>
      <c r="H22" s="10" t="s">
        <v>36</v>
      </c>
    </row>
    <row r="24" spans="1:8" x14ac:dyDescent="0.35">
      <c r="F24" s="65" t="s">
        <v>56</v>
      </c>
      <c r="G24" s="65"/>
      <c r="H24" s="65"/>
    </row>
    <row r="25" spans="1:8" x14ac:dyDescent="0.35">
      <c r="F25" s="65" t="s">
        <v>57</v>
      </c>
    </row>
  </sheetData>
  <mergeCells count="11">
    <mergeCell ref="F4:H4"/>
    <mergeCell ref="B12:D12"/>
    <mergeCell ref="F11:H11"/>
    <mergeCell ref="B19:D19"/>
    <mergeCell ref="F18:H18"/>
    <mergeCell ref="B5:D5"/>
    <mergeCell ref="A1:C1"/>
    <mergeCell ref="A2:C2"/>
    <mergeCell ref="A4:A8"/>
    <mergeCell ref="A18:A22"/>
    <mergeCell ref="A11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12"/>
  <sheetViews>
    <sheetView tabSelected="1" topLeftCell="A88" zoomScale="70" zoomScaleNormal="70" workbookViewId="0">
      <selection activeCell="O7" sqref="O7"/>
    </sheetView>
  </sheetViews>
  <sheetFormatPr defaultRowHeight="14.5" x14ac:dyDescent="0.35"/>
  <cols>
    <col min="4" max="4" width="10.453125" customWidth="1"/>
    <col min="5" max="5" width="13.6328125" customWidth="1"/>
    <col min="6" max="6" width="12.36328125" customWidth="1"/>
    <col min="7" max="7" width="13.1796875" customWidth="1"/>
    <col min="8" max="13" width="14.453125" customWidth="1"/>
    <col min="20" max="20" width="10.453125" customWidth="1"/>
    <col min="21" max="23" width="12.453125" customWidth="1"/>
    <col min="24" max="29" width="14.453125" customWidth="1"/>
  </cols>
  <sheetData>
    <row r="1" spans="3:29" x14ac:dyDescent="0.35">
      <c r="I1" s="22" t="s">
        <v>32</v>
      </c>
      <c r="J1" s="23"/>
      <c r="K1" s="23"/>
      <c r="L1" s="23"/>
      <c r="M1" s="23"/>
      <c r="Y1" s="22" t="s">
        <v>61</v>
      </c>
      <c r="Z1" s="23"/>
      <c r="AA1" s="23"/>
      <c r="AB1" s="23"/>
      <c r="AC1" s="23"/>
    </row>
    <row r="2" spans="3:29" ht="23" customHeight="1" thickBot="1" x14ac:dyDescent="0.4">
      <c r="D2" s="3" t="s">
        <v>6</v>
      </c>
      <c r="E2" t="s">
        <v>83</v>
      </c>
      <c r="I2" s="43" t="s">
        <v>33</v>
      </c>
      <c r="J2" s="42"/>
      <c r="K2" s="42"/>
      <c r="L2" s="42"/>
      <c r="M2" s="42"/>
      <c r="T2" s="3" t="s">
        <v>6</v>
      </c>
      <c r="U2" t="s">
        <v>91</v>
      </c>
      <c r="Y2" s="43" t="s">
        <v>33</v>
      </c>
      <c r="Z2" s="42"/>
      <c r="AA2" s="42"/>
      <c r="AB2" s="42"/>
      <c r="AC2" s="42"/>
    </row>
    <row r="3" spans="3:29" ht="15" thickBot="1" x14ac:dyDescent="0.4">
      <c r="D3" s="7"/>
      <c r="E3" s="118" t="s">
        <v>11</v>
      </c>
      <c r="F3" s="119"/>
      <c r="G3" s="120"/>
      <c r="H3" s="118" t="s">
        <v>16</v>
      </c>
      <c r="I3" s="119"/>
      <c r="J3" s="120"/>
      <c r="K3" s="121" t="s">
        <v>17</v>
      </c>
      <c r="L3" s="119"/>
      <c r="M3" s="120"/>
      <c r="T3" s="7"/>
      <c r="U3" s="118" t="s">
        <v>11</v>
      </c>
      <c r="V3" s="119"/>
      <c r="W3" s="120"/>
      <c r="X3" s="118" t="s">
        <v>16</v>
      </c>
      <c r="Y3" s="119"/>
      <c r="Z3" s="120"/>
      <c r="AA3" s="121" t="s">
        <v>17</v>
      </c>
      <c r="AB3" s="119"/>
      <c r="AC3" s="120"/>
    </row>
    <row r="4" spans="3:29" ht="15" thickBot="1" x14ac:dyDescent="0.4">
      <c r="D4" s="8"/>
      <c r="E4" s="122" t="s">
        <v>15</v>
      </c>
      <c r="F4" s="123"/>
      <c r="G4" s="124"/>
      <c r="H4" s="125" t="s">
        <v>14</v>
      </c>
      <c r="I4" s="123"/>
      <c r="J4" s="124"/>
      <c r="K4" s="122" t="s">
        <v>62</v>
      </c>
      <c r="L4" s="123"/>
      <c r="M4" s="124"/>
      <c r="T4" s="8"/>
      <c r="U4" s="122" t="s">
        <v>15</v>
      </c>
      <c r="V4" s="123"/>
      <c r="W4" s="124"/>
      <c r="X4" s="125" t="s">
        <v>14</v>
      </c>
      <c r="Y4" s="123"/>
      <c r="Z4" s="124"/>
      <c r="AA4" s="122" t="s">
        <v>62</v>
      </c>
      <c r="AB4" s="123"/>
      <c r="AC4" s="124"/>
    </row>
    <row r="5" spans="3:29" s="18" customFormat="1" ht="82" customHeight="1" x14ac:dyDescent="0.35">
      <c r="D5" s="19" t="s">
        <v>0</v>
      </c>
      <c r="E5" s="20" t="s">
        <v>10</v>
      </c>
      <c r="F5" s="21" t="s">
        <v>18</v>
      </c>
      <c r="G5" s="21" t="s">
        <v>28</v>
      </c>
      <c r="H5" s="20" t="s">
        <v>10</v>
      </c>
      <c r="I5" s="21" t="s">
        <v>19</v>
      </c>
      <c r="J5" s="21" t="s">
        <v>29</v>
      </c>
      <c r="K5" s="126" t="s">
        <v>10</v>
      </c>
      <c r="L5" s="127" t="s">
        <v>20</v>
      </c>
      <c r="M5" s="128" t="s">
        <v>30</v>
      </c>
      <c r="T5" s="19" t="s">
        <v>0</v>
      </c>
      <c r="U5" s="20" t="s">
        <v>63</v>
      </c>
      <c r="V5" s="18" t="s">
        <v>64</v>
      </c>
      <c r="W5" s="18" t="s">
        <v>97</v>
      </c>
      <c r="X5" s="126" t="s">
        <v>63</v>
      </c>
      <c r="Y5" s="127" t="s">
        <v>65</v>
      </c>
      <c r="Z5" s="128" t="s">
        <v>89</v>
      </c>
      <c r="AA5" s="126" t="s">
        <v>63</v>
      </c>
      <c r="AB5" s="127" t="s">
        <v>66</v>
      </c>
      <c r="AC5" s="128" t="s">
        <v>90</v>
      </c>
    </row>
    <row r="6" spans="3:29" ht="22" customHeight="1" x14ac:dyDescent="0.35">
      <c r="C6" s="15" t="s">
        <v>4</v>
      </c>
      <c r="D6" s="9">
        <v>2005</v>
      </c>
      <c r="E6" s="89"/>
      <c r="F6" s="89"/>
      <c r="G6" s="90">
        <f>E6-F6</f>
        <v>0</v>
      </c>
      <c r="H6" s="89"/>
      <c r="I6" s="89"/>
      <c r="J6" s="108">
        <f>H6-I6</f>
        <v>0</v>
      </c>
      <c r="K6" s="129"/>
      <c r="L6" s="130"/>
      <c r="M6" s="90">
        <f>K6-L6</f>
        <v>0</v>
      </c>
      <c r="S6" s="15" t="s">
        <v>4</v>
      </c>
      <c r="T6" s="9">
        <v>2005</v>
      </c>
      <c r="U6" s="89"/>
      <c r="V6" s="89"/>
      <c r="W6" s="108">
        <f>U6-V6</f>
        <v>0</v>
      </c>
      <c r="X6" s="129"/>
      <c r="Y6" s="130"/>
      <c r="Z6" s="90">
        <f>X6-Y6</f>
        <v>0</v>
      </c>
      <c r="AA6" s="129"/>
      <c r="AB6" s="130"/>
      <c r="AC6" s="90">
        <f>AA6-AB6</f>
        <v>0</v>
      </c>
    </row>
    <row r="7" spans="3:29" ht="22" customHeight="1" x14ac:dyDescent="0.35">
      <c r="C7" s="15"/>
      <c r="D7" s="9">
        <v>2006</v>
      </c>
      <c r="E7" s="89"/>
      <c r="F7" s="89"/>
      <c r="G7" s="90">
        <f t="shared" ref="G7:G31" si="0">E7-F7</f>
        <v>0</v>
      </c>
      <c r="H7" s="89"/>
      <c r="I7" s="89"/>
      <c r="J7" s="108">
        <f t="shared" ref="J7:J31" si="1">H7-I7</f>
        <v>0</v>
      </c>
      <c r="K7" s="129"/>
      <c r="L7" s="130"/>
      <c r="M7" s="90">
        <f t="shared" ref="M7:M31" si="2">K7-L7</f>
        <v>0</v>
      </c>
      <c r="S7" s="15"/>
      <c r="T7" s="9">
        <v>2006</v>
      </c>
      <c r="U7" s="89"/>
      <c r="V7" s="89"/>
      <c r="W7" s="108">
        <f t="shared" ref="W7:W31" si="3">U7-V7</f>
        <v>0</v>
      </c>
      <c r="X7" s="129"/>
      <c r="Y7" s="130"/>
      <c r="Z7" s="90">
        <f t="shared" ref="Z7:Z31" si="4">X7-Y7</f>
        <v>0</v>
      </c>
      <c r="AA7" s="129"/>
      <c r="AB7" s="130"/>
      <c r="AC7" s="90">
        <f t="shared" ref="AC7:AC31" si="5">AA7-AB7</f>
        <v>0</v>
      </c>
    </row>
    <row r="8" spans="3:29" ht="22" customHeight="1" x14ac:dyDescent="0.35">
      <c r="C8" s="15"/>
      <c r="D8" s="9">
        <v>2007</v>
      </c>
      <c r="E8" s="89"/>
      <c r="F8" s="89"/>
      <c r="G8" s="90">
        <f t="shared" si="0"/>
        <v>0</v>
      </c>
      <c r="H8" s="89"/>
      <c r="I8" s="89"/>
      <c r="J8" s="108">
        <f t="shared" si="1"/>
        <v>0</v>
      </c>
      <c r="K8" s="129"/>
      <c r="L8" s="130"/>
      <c r="M8" s="90">
        <f t="shared" si="2"/>
        <v>0</v>
      </c>
      <c r="S8" s="15"/>
      <c r="T8" s="9">
        <v>2007</v>
      </c>
      <c r="U8" s="89"/>
      <c r="V8" s="89"/>
      <c r="W8" s="108">
        <f t="shared" si="3"/>
        <v>0</v>
      </c>
      <c r="X8" s="129"/>
      <c r="Y8" s="130"/>
      <c r="Z8" s="90">
        <f t="shared" si="4"/>
        <v>0</v>
      </c>
      <c r="AA8" s="129"/>
      <c r="AB8" s="130"/>
      <c r="AC8" s="90">
        <f t="shared" si="5"/>
        <v>0</v>
      </c>
    </row>
    <row r="9" spans="3:29" ht="22" customHeight="1" x14ac:dyDescent="0.35">
      <c r="C9" s="15"/>
      <c r="D9" s="9">
        <v>2008</v>
      </c>
      <c r="E9" s="89"/>
      <c r="F9" s="89"/>
      <c r="G9" s="90">
        <f t="shared" si="0"/>
        <v>0</v>
      </c>
      <c r="H9" s="89"/>
      <c r="I9" s="89"/>
      <c r="J9" s="108">
        <f t="shared" si="1"/>
        <v>0</v>
      </c>
      <c r="K9" s="129"/>
      <c r="L9" s="130"/>
      <c r="M9" s="90">
        <f t="shared" si="2"/>
        <v>0</v>
      </c>
      <c r="S9" s="15"/>
      <c r="T9" s="9">
        <v>2008</v>
      </c>
      <c r="U9" s="89"/>
      <c r="V9" s="89"/>
      <c r="W9" s="108">
        <f t="shared" si="3"/>
        <v>0</v>
      </c>
      <c r="X9" s="129"/>
      <c r="Y9" s="130"/>
      <c r="Z9" s="90">
        <f t="shared" si="4"/>
        <v>0</v>
      </c>
      <c r="AA9" s="129"/>
      <c r="AB9" s="130"/>
      <c r="AC9" s="90">
        <f t="shared" si="5"/>
        <v>0</v>
      </c>
    </row>
    <row r="10" spans="3:29" ht="22" customHeight="1" x14ac:dyDescent="0.35">
      <c r="C10" s="15"/>
      <c r="D10" s="9">
        <v>2009</v>
      </c>
      <c r="E10" s="89"/>
      <c r="F10" s="89"/>
      <c r="G10" s="90">
        <f t="shared" si="0"/>
        <v>0</v>
      </c>
      <c r="H10" s="89"/>
      <c r="I10" s="89"/>
      <c r="J10" s="108">
        <f t="shared" si="1"/>
        <v>0</v>
      </c>
      <c r="K10" s="129"/>
      <c r="L10" s="130"/>
      <c r="M10" s="90">
        <f t="shared" si="2"/>
        <v>0</v>
      </c>
      <c r="S10" s="15"/>
      <c r="T10" s="9">
        <v>2009</v>
      </c>
      <c r="U10" s="89"/>
      <c r="V10" s="89"/>
      <c r="W10" s="108">
        <f t="shared" si="3"/>
        <v>0</v>
      </c>
      <c r="X10" s="129"/>
      <c r="Y10" s="130"/>
      <c r="Z10" s="90">
        <f t="shared" si="4"/>
        <v>0</v>
      </c>
      <c r="AA10" s="129"/>
      <c r="AB10" s="130"/>
      <c r="AC10" s="90">
        <f t="shared" si="5"/>
        <v>0</v>
      </c>
    </row>
    <row r="11" spans="3:29" ht="22" customHeight="1" x14ac:dyDescent="0.35">
      <c r="C11" s="15"/>
      <c r="D11" s="9">
        <v>2010</v>
      </c>
      <c r="E11" s="89"/>
      <c r="F11" s="89"/>
      <c r="G11" s="90">
        <f t="shared" si="0"/>
        <v>0</v>
      </c>
      <c r="H11" s="89"/>
      <c r="I11" s="89"/>
      <c r="J11" s="108">
        <f t="shared" si="1"/>
        <v>0</v>
      </c>
      <c r="K11" s="129"/>
      <c r="L11" s="130"/>
      <c r="M11" s="90">
        <f t="shared" si="2"/>
        <v>0</v>
      </c>
      <c r="S11" s="15"/>
      <c r="T11" s="9">
        <v>2010</v>
      </c>
      <c r="U11" s="89"/>
      <c r="V11" s="89"/>
      <c r="W11" s="108">
        <f t="shared" si="3"/>
        <v>0</v>
      </c>
      <c r="X11" s="129"/>
      <c r="Y11" s="130"/>
      <c r="Z11" s="90">
        <f t="shared" si="4"/>
        <v>0</v>
      </c>
      <c r="AA11" s="129"/>
      <c r="AB11" s="130"/>
      <c r="AC11" s="90">
        <f t="shared" si="5"/>
        <v>0</v>
      </c>
    </row>
    <row r="12" spans="3:29" ht="22" customHeight="1" x14ac:dyDescent="0.35">
      <c r="C12" s="15"/>
      <c r="D12" s="9">
        <v>2011</v>
      </c>
      <c r="E12" s="89"/>
      <c r="F12" s="89"/>
      <c r="G12" s="90">
        <f t="shared" si="0"/>
        <v>0</v>
      </c>
      <c r="H12" s="89"/>
      <c r="I12" s="89"/>
      <c r="J12" s="108">
        <f t="shared" si="1"/>
        <v>0</v>
      </c>
      <c r="K12" s="129"/>
      <c r="L12" s="130"/>
      <c r="M12" s="90">
        <f t="shared" si="2"/>
        <v>0</v>
      </c>
      <c r="S12" s="15"/>
      <c r="T12" s="9">
        <v>2011</v>
      </c>
      <c r="U12" s="89"/>
      <c r="V12" s="89"/>
      <c r="W12" s="108">
        <f t="shared" si="3"/>
        <v>0</v>
      </c>
      <c r="X12" s="129"/>
      <c r="Y12" s="130"/>
      <c r="Z12" s="90">
        <f t="shared" si="4"/>
        <v>0</v>
      </c>
      <c r="AA12" s="129"/>
      <c r="AB12" s="130"/>
      <c r="AC12" s="90">
        <f t="shared" si="5"/>
        <v>0</v>
      </c>
    </row>
    <row r="13" spans="3:29" ht="22" customHeight="1" x14ac:dyDescent="0.35">
      <c r="C13" s="15"/>
      <c r="D13" s="9">
        <v>2012</v>
      </c>
      <c r="E13" s="89"/>
      <c r="F13" s="89"/>
      <c r="G13" s="90">
        <f t="shared" si="0"/>
        <v>0</v>
      </c>
      <c r="H13" s="89"/>
      <c r="I13" s="89"/>
      <c r="J13" s="108">
        <f t="shared" si="1"/>
        <v>0</v>
      </c>
      <c r="K13" s="129"/>
      <c r="L13" s="130"/>
      <c r="M13" s="90">
        <f t="shared" si="2"/>
        <v>0</v>
      </c>
      <c r="S13" s="15"/>
      <c r="T13" s="9">
        <v>2012</v>
      </c>
      <c r="U13" s="89"/>
      <c r="V13" s="89"/>
      <c r="W13" s="108">
        <f t="shared" si="3"/>
        <v>0</v>
      </c>
      <c r="X13" s="129"/>
      <c r="Y13" s="130"/>
      <c r="Z13" s="90">
        <f t="shared" si="4"/>
        <v>0</v>
      </c>
      <c r="AA13" s="129"/>
      <c r="AB13" s="130"/>
      <c r="AC13" s="90">
        <f t="shared" si="5"/>
        <v>0</v>
      </c>
    </row>
    <row r="14" spans="3:29" ht="22" customHeight="1" x14ac:dyDescent="0.35">
      <c r="C14" s="15"/>
      <c r="D14" s="9">
        <v>2013</v>
      </c>
      <c r="E14" s="89"/>
      <c r="F14" s="89"/>
      <c r="G14" s="90">
        <f t="shared" si="0"/>
        <v>0</v>
      </c>
      <c r="H14" s="89"/>
      <c r="I14" s="89"/>
      <c r="J14" s="108">
        <f t="shared" si="1"/>
        <v>0</v>
      </c>
      <c r="K14" s="129"/>
      <c r="L14" s="130"/>
      <c r="M14" s="90">
        <f t="shared" si="2"/>
        <v>0</v>
      </c>
      <c r="S14" s="15"/>
      <c r="T14" s="9">
        <v>2013</v>
      </c>
      <c r="U14" s="89"/>
      <c r="V14" s="89"/>
      <c r="W14" s="108">
        <f t="shared" si="3"/>
        <v>0</v>
      </c>
      <c r="X14" s="129"/>
      <c r="Y14" s="130"/>
      <c r="Z14" s="90">
        <f t="shared" si="4"/>
        <v>0</v>
      </c>
      <c r="AA14" s="129"/>
      <c r="AB14" s="130"/>
      <c r="AC14" s="90">
        <f t="shared" si="5"/>
        <v>0</v>
      </c>
    </row>
    <row r="15" spans="3:29" ht="22" customHeight="1" x14ac:dyDescent="0.35">
      <c r="C15" s="15"/>
      <c r="D15" s="9">
        <v>2014</v>
      </c>
      <c r="E15" s="89"/>
      <c r="F15" s="89"/>
      <c r="G15" s="90">
        <f t="shared" si="0"/>
        <v>0</v>
      </c>
      <c r="H15" s="89"/>
      <c r="I15" s="89"/>
      <c r="J15" s="108">
        <f t="shared" si="1"/>
        <v>0</v>
      </c>
      <c r="K15" s="129"/>
      <c r="L15" s="130"/>
      <c r="M15" s="90">
        <f t="shared" si="2"/>
        <v>0</v>
      </c>
      <c r="S15" s="15"/>
      <c r="T15" s="9">
        <v>2014</v>
      </c>
      <c r="U15" s="89"/>
      <c r="V15" s="89"/>
      <c r="W15" s="108">
        <f t="shared" si="3"/>
        <v>0</v>
      </c>
      <c r="X15" s="129"/>
      <c r="Y15" s="130"/>
      <c r="Z15" s="90">
        <f t="shared" si="4"/>
        <v>0</v>
      </c>
      <c r="AA15" s="129"/>
      <c r="AB15" s="130"/>
      <c r="AC15" s="90">
        <f t="shared" si="5"/>
        <v>0</v>
      </c>
    </row>
    <row r="16" spans="3:29" ht="22" customHeight="1" x14ac:dyDescent="0.35">
      <c r="C16" s="15"/>
      <c r="D16" s="9">
        <v>2015</v>
      </c>
      <c r="E16" s="89"/>
      <c r="F16" s="89"/>
      <c r="G16" s="90">
        <f t="shared" si="0"/>
        <v>0</v>
      </c>
      <c r="H16" s="89"/>
      <c r="I16" s="89"/>
      <c r="J16" s="108">
        <f t="shared" si="1"/>
        <v>0</v>
      </c>
      <c r="K16" s="129"/>
      <c r="L16" s="130"/>
      <c r="M16" s="90">
        <f t="shared" si="2"/>
        <v>0</v>
      </c>
      <c r="S16" s="15"/>
      <c r="T16" s="9">
        <v>2015</v>
      </c>
      <c r="U16" s="89"/>
      <c r="V16" s="89"/>
      <c r="W16" s="108">
        <f t="shared" si="3"/>
        <v>0</v>
      </c>
      <c r="X16" s="129"/>
      <c r="Y16" s="130"/>
      <c r="Z16" s="90">
        <f t="shared" si="4"/>
        <v>0</v>
      </c>
      <c r="AA16" s="129"/>
      <c r="AB16" s="130"/>
      <c r="AC16" s="90">
        <f t="shared" si="5"/>
        <v>0</v>
      </c>
    </row>
    <row r="17" spans="2:29" ht="22" customHeight="1" x14ac:dyDescent="0.35">
      <c r="C17" s="15"/>
      <c r="D17" s="9">
        <v>2016</v>
      </c>
      <c r="E17" s="89"/>
      <c r="F17" s="89"/>
      <c r="G17" s="90">
        <f t="shared" si="0"/>
        <v>0</v>
      </c>
      <c r="H17" s="89"/>
      <c r="I17" s="89"/>
      <c r="J17" s="108">
        <f t="shared" si="1"/>
        <v>0</v>
      </c>
      <c r="K17" s="129"/>
      <c r="L17" s="130"/>
      <c r="M17" s="90">
        <f t="shared" si="2"/>
        <v>0</v>
      </c>
      <c r="S17" s="15"/>
      <c r="T17" s="9">
        <v>2016</v>
      </c>
      <c r="U17" s="89"/>
      <c r="V17" s="89"/>
      <c r="W17" s="108">
        <f t="shared" si="3"/>
        <v>0</v>
      </c>
      <c r="X17" s="129"/>
      <c r="Y17" s="130"/>
      <c r="Z17" s="90">
        <f t="shared" si="4"/>
        <v>0</v>
      </c>
      <c r="AA17" s="129"/>
      <c r="AB17" s="130"/>
      <c r="AC17" s="90">
        <f t="shared" si="5"/>
        <v>0</v>
      </c>
    </row>
    <row r="18" spans="2:29" ht="22" customHeight="1" x14ac:dyDescent="0.35">
      <c r="C18" s="15"/>
      <c r="D18" s="9">
        <v>2017</v>
      </c>
      <c r="E18" s="89"/>
      <c r="F18" s="89"/>
      <c r="G18" s="90">
        <f t="shared" si="0"/>
        <v>0</v>
      </c>
      <c r="H18" s="89"/>
      <c r="I18" s="89"/>
      <c r="J18" s="108">
        <f t="shared" si="1"/>
        <v>0</v>
      </c>
      <c r="K18" s="129"/>
      <c r="L18" s="130"/>
      <c r="M18" s="90">
        <f t="shared" si="2"/>
        <v>0</v>
      </c>
      <c r="S18" s="15"/>
      <c r="T18" s="9">
        <v>2017</v>
      </c>
      <c r="U18" s="89"/>
      <c r="V18" s="89"/>
      <c r="W18" s="108">
        <f t="shared" si="3"/>
        <v>0</v>
      </c>
      <c r="X18" s="129"/>
      <c r="Y18" s="130"/>
      <c r="Z18" s="90">
        <f t="shared" si="4"/>
        <v>0</v>
      </c>
      <c r="AA18" s="129"/>
      <c r="AB18" s="130"/>
      <c r="AC18" s="90">
        <f t="shared" si="5"/>
        <v>0</v>
      </c>
    </row>
    <row r="19" spans="2:29" ht="22" customHeight="1" x14ac:dyDescent="0.35">
      <c r="C19" s="15"/>
      <c r="D19" s="9">
        <v>2018</v>
      </c>
      <c r="E19" s="89"/>
      <c r="F19" s="89"/>
      <c r="G19" s="90">
        <f t="shared" si="0"/>
        <v>0</v>
      </c>
      <c r="H19" s="89"/>
      <c r="I19" s="89"/>
      <c r="J19" s="108">
        <f t="shared" si="1"/>
        <v>0</v>
      </c>
      <c r="K19" s="129"/>
      <c r="L19" s="130"/>
      <c r="M19" s="90">
        <f t="shared" si="2"/>
        <v>0</v>
      </c>
      <c r="S19" s="15"/>
      <c r="T19" s="9">
        <v>2018</v>
      </c>
      <c r="U19" s="89"/>
      <c r="V19" s="89"/>
      <c r="W19" s="108">
        <f t="shared" si="3"/>
        <v>0</v>
      </c>
      <c r="X19" s="129"/>
      <c r="Y19" s="130"/>
      <c r="Z19" s="90">
        <f t="shared" si="4"/>
        <v>0</v>
      </c>
      <c r="AA19" s="129"/>
      <c r="AB19" s="130"/>
      <c r="AC19" s="90">
        <f t="shared" si="5"/>
        <v>0</v>
      </c>
    </row>
    <row r="20" spans="2:29" ht="22" customHeight="1" x14ac:dyDescent="0.35">
      <c r="C20" s="15"/>
      <c r="D20" s="9">
        <v>2019</v>
      </c>
      <c r="E20" s="89"/>
      <c r="F20" s="89"/>
      <c r="G20" s="90">
        <f t="shared" si="0"/>
        <v>0</v>
      </c>
      <c r="H20" s="89"/>
      <c r="I20" s="89"/>
      <c r="J20" s="108">
        <f t="shared" si="1"/>
        <v>0</v>
      </c>
      <c r="K20" s="129"/>
      <c r="L20" s="130"/>
      <c r="M20" s="90">
        <f t="shared" si="2"/>
        <v>0</v>
      </c>
      <c r="S20" s="15"/>
      <c r="T20" s="9">
        <v>2019</v>
      </c>
      <c r="U20" s="89"/>
      <c r="V20" s="89"/>
      <c r="W20" s="108">
        <f t="shared" si="3"/>
        <v>0</v>
      </c>
      <c r="X20" s="129"/>
      <c r="Y20" s="130"/>
      <c r="Z20" s="90">
        <f t="shared" si="4"/>
        <v>0</v>
      </c>
      <c r="AA20" s="129"/>
      <c r="AB20" s="130"/>
      <c r="AC20" s="90">
        <f t="shared" si="5"/>
        <v>0</v>
      </c>
    </row>
    <row r="21" spans="2:29" ht="22" customHeight="1" x14ac:dyDescent="0.35">
      <c r="C21" s="15"/>
      <c r="D21" s="9">
        <v>2020</v>
      </c>
      <c r="E21" s="89"/>
      <c r="F21" s="89"/>
      <c r="G21" s="90">
        <f t="shared" si="0"/>
        <v>0</v>
      </c>
      <c r="H21" s="89"/>
      <c r="I21" s="89"/>
      <c r="J21" s="108">
        <f t="shared" si="1"/>
        <v>0</v>
      </c>
      <c r="K21" s="129"/>
      <c r="L21" s="130"/>
      <c r="M21" s="90">
        <f t="shared" si="2"/>
        <v>0</v>
      </c>
      <c r="S21" s="15"/>
      <c r="T21" s="9">
        <v>2020</v>
      </c>
      <c r="U21" s="89"/>
      <c r="V21" s="89"/>
      <c r="W21" s="108">
        <f t="shared" si="3"/>
        <v>0</v>
      </c>
      <c r="X21" s="129"/>
      <c r="Y21" s="130"/>
      <c r="Z21" s="90">
        <f t="shared" si="4"/>
        <v>0</v>
      </c>
      <c r="AA21" s="129"/>
      <c r="AB21" s="130"/>
      <c r="AC21" s="90">
        <f t="shared" si="5"/>
        <v>0</v>
      </c>
    </row>
    <row r="22" spans="2:29" ht="22" customHeight="1" x14ac:dyDescent="0.35">
      <c r="C22" s="15"/>
      <c r="D22" s="9">
        <v>2021</v>
      </c>
      <c r="E22" s="89"/>
      <c r="F22" s="89"/>
      <c r="G22" s="90">
        <f t="shared" si="0"/>
        <v>0</v>
      </c>
      <c r="H22" s="89"/>
      <c r="I22" s="89"/>
      <c r="J22" s="108">
        <f t="shared" si="1"/>
        <v>0</v>
      </c>
      <c r="K22" s="129"/>
      <c r="L22" s="130"/>
      <c r="M22" s="90">
        <f t="shared" si="2"/>
        <v>0</v>
      </c>
      <c r="S22" s="15"/>
      <c r="T22" s="9">
        <v>2021</v>
      </c>
      <c r="U22" s="89"/>
      <c r="V22" s="89"/>
      <c r="W22" s="108">
        <f t="shared" si="3"/>
        <v>0</v>
      </c>
      <c r="X22" s="129"/>
      <c r="Y22" s="130"/>
      <c r="Z22" s="90">
        <f t="shared" si="4"/>
        <v>0</v>
      </c>
      <c r="AA22" s="129"/>
      <c r="AB22" s="130"/>
      <c r="AC22" s="90">
        <f t="shared" si="5"/>
        <v>0</v>
      </c>
    </row>
    <row r="23" spans="2:29" ht="22" customHeight="1" x14ac:dyDescent="0.35">
      <c r="D23" s="9">
        <v>2022</v>
      </c>
      <c r="E23" s="89"/>
      <c r="F23" s="89"/>
      <c r="G23" s="90">
        <f t="shared" si="0"/>
        <v>0</v>
      </c>
      <c r="H23" s="89"/>
      <c r="I23" s="89"/>
      <c r="J23" s="108">
        <f t="shared" si="1"/>
        <v>0</v>
      </c>
      <c r="K23" s="129"/>
      <c r="L23" s="130"/>
      <c r="M23" s="90">
        <f t="shared" si="2"/>
        <v>0</v>
      </c>
      <c r="T23" s="9">
        <v>2022</v>
      </c>
      <c r="U23" s="89"/>
      <c r="V23" s="89"/>
      <c r="W23" s="108">
        <f t="shared" si="3"/>
        <v>0</v>
      </c>
      <c r="X23" s="129"/>
      <c r="Y23" s="130"/>
      <c r="Z23" s="90">
        <f t="shared" si="4"/>
        <v>0</v>
      </c>
      <c r="AA23" s="129"/>
      <c r="AB23" s="130"/>
      <c r="AC23" s="90">
        <f t="shared" si="5"/>
        <v>0</v>
      </c>
    </row>
    <row r="24" spans="2:29" ht="22" customHeight="1" x14ac:dyDescent="0.35">
      <c r="B24" s="1"/>
      <c r="C24" s="2"/>
      <c r="D24" s="9">
        <v>2023</v>
      </c>
      <c r="E24" s="89"/>
      <c r="F24" s="89"/>
      <c r="G24" s="90">
        <f t="shared" si="0"/>
        <v>0</v>
      </c>
      <c r="H24" s="89"/>
      <c r="I24" s="89"/>
      <c r="J24" s="108">
        <f t="shared" si="1"/>
        <v>0</v>
      </c>
      <c r="K24" s="129"/>
      <c r="L24" s="130"/>
      <c r="M24" s="90">
        <f t="shared" si="2"/>
        <v>0</v>
      </c>
      <c r="S24" s="91"/>
      <c r="T24" s="9">
        <v>2023</v>
      </c>
      <c r="U24" s="89"/>
      <c r="V24" s="89"/>
      <c r="W24" s="108">
        <f t="shared" si="3"/>
        <v>0</v>
      </c>
      <c r="X24" s="129"/>
      <c r="Y24" s="130"/>
      <c r="Z24" s="90">
        <f t="shared" si="4"/>
        <v>0</v>
      </c>
      <c r="AA24" s="129"/>
      <c r="AB24" s="130"/>
      <c r="AC24" s="90">
        <f t="shared" si="5"/>
        <v>0</v>
      </c>
    </row>
    <row r="25" spans="2:29" ht="22" customHeight="1" x14ac:dyDescent="0.35">
      <c r="B25" s="1"/>
      <c r="C25" s="2"/>
      <c r="D25" s="9">
        <v>2024</v>
      </c>
      <c r="E25" s="89"/>
      <c r="F25" s="89"/>
      <c r="G25" s="90">
        <f t="shared" si="0"/>
        <v>0</v>
      </c>
      <c r="H25" s="89"/>
      <c r="I25" s="89"/>
      <c r="J25" s="108">
        <f t="shared" si="1"/>
        <v>0</v>
      </c>
      <c r="K25" s="129"/>
      <c r="L25" s="130"/>
      <c r="M25" s="90">
        <f t="shared" si="2"/>
        <v>0</v>
      </c>
      <c r="S25" s="91"/>
      <c r="T25" s="9">
        <v>2024</v>
      </c>
      <c r="U25" s="89"/>
      <c r="V25" s="89"/>
      <c r="W25" s="108">
        <f t="shared" si="3"/>
        <v>0</v>
      </c>
      <c r="X25" s="129"/>
      <c r="Y25" s="130"/>
      <c r="Z25" s="90">
        <f t="shared" si="4"/>
        <v>0</v>
      </c>
      <c r="AA25" s="129"/>
      <c r="AB25" s="130"/>
      <c r="AC25" s="90">
        <f t="shared" si="5"/>
        <v>0</v>
      </c>
    </row>
    <row r="26" spans="2:29" ht="22" customHeight="1" x14ac:dyDescent="0.35">
      <c r="B26" s="1"/>
      <c r="C26" s="2"/>
      <c r="D26" s="9">
        <v>2025</v>
      </c>
      <c r="E26" s="89"/>
      <c r="F26" s="89"/>
      <c r="G26" s="90">
        <f t="shared" si="0"/>
        <v>0</v>
      </c>
      <c r="H26" s="89"/>
      <c r="I26" s="89"/>
      <c r="J26" s="108">
        <f t="shared" si="1"/>
        <v>0</v>
      </c>
      <c r="K26" s="129"/>
      <c r="L26" s="130"/>
      <c r="M26" s="90">
        <f t="shared" si="2"/>
        <v>0</v>
      </c>
      <c r="S26" s="91"/>
      <c r="T26" s="9">
        <v>2025</v>
      </c>
      <c r="U26" s="89"/>
      <c r="V26" s="89"/>
      <c r="W26" s="108">
        <f t="shared" si="3"/>
        <v>0</v>
      </c>
      <c r="X26" s="129"/>
      <c r="Y26" s="130"/>
      <c r="Z26" s="90">
        <f t="shared" si="4"/>
        <v>0</v>
      </c>
      <c r="AA26" s="129"/>
      <c r="AB26" s="130"/>
      <c r="AC26" s="90">
        <f t="shared" si="5"/>
        <v>0</v>
      </c>
    </row>
    <row r="27" spans="2:29" ht="22" customHeight="1" x14ac:dyDescent="0.35">
      <c r="B27" s="1"/>
      <c r="C27" s="2"/>
      <c r="D27" s="9">
        <v>2026</v>
      </c>
      <c r="E27" s="89"/>
      <c r="F27" s="89"/>
      <c r="G27" s="90">
        <f t="shared" si="0"/>
        <v>0</v>
      </c>
      <c r="H27" s="89"/>
      <c r="I27" s="89"/>
      <c r="J27" s="108">
        <f t="shared" si="1"/>
        <v>0</v>
      </c>
      <c r="K27" s="129"/>
      <c r="L27" s="130"/>
      <c r="M27" s="90">
        <f t="shared" si="2"/>
        <v>0</v>
      </c>
      <c r="S27" s="91"/>
      <c r="T27" s="9">
        <v>2026</v>
      </c>
      <c r="U27" s="89"/>
      <c r="V27" s="89"/>
      <c r="W27" s="108">
        <f t="shared" si="3"/>
        <v>0</v>
      </c>
      <c r="X27" s="129"/>
      <c r="Y27" s="130"/>
      <c r="Z27" s="90">
        <f t="shared" si="4"/>
        <v>0</v>
      </c>
      <c r="AA27" s="129"/>
      <c r="AB27" s="130"/>
      <c r="AC27" s="90">
        <f t="shared" si="5"/>
        <v>0</v>
      </c>
    </row>
    <row r="28" spans="2:29" ht="22" customHeight="1" x14ac:dyDescent="0.35">
      <c r="B28" s="1"/>
      <c r="C28" s="2"/>
      <c r="D28" s="9">
        <v>2027</v>
      </c>
      <c r="E28" s="89"/>
      <c r="F28" s="89"/>
      <c r="G28" s="90">
        <f t="shared" si="0"/>
        <v>0</v>
      </c>
      <c r="H28" s="89"/>
      <c r="I28" s="89"/>
      <c r="J28" s="108">
        <f t="shared" si="1"/>
        <v>0</v>
      </c>
      <c r="K28" s="129"/>
      <c r="L28" s="130"/>
      <c r="M28" s="90">
        <f>K28-L28</f>
        <v>0</v>
      </c>
      <c r="S28" s="91"/>
      <c r="T28" s="9">
        <v>2027</v>
      </c>
      <c r="U28" s="89"/>
      <c r="V28" s="89"/>
      <c r="W28" s="108">
        <f t="shared" si="3"/>
        <v>0</v>
      </c>
      <c r="X28" s="129"/>
      <c r="Y28" s="130"/>
      <c r="Z28" s="90">
        <f t="shared" si="4"/>
        <v>0</v>
      </c>
      <c r="AA28" s="129"/>
      <c r="AB28" s="130"/>
      <c r="AC28" s="90">
        <f t="shared" si="5"/>
        <v>0</v>
      </c>
    </row>
    <row r="29" spans="2:29" ht="22" customHeight="1" x14ac:dyDescent="0.35">
      <c r="B29" s="1"/>
      <c r="C29" s="1"/>
      <c r="D29" s="9">
        <v>2028</v>
      </c>
      <c r="E29" s="89"/>
      <c r="F29" s="89"/>
      <c r="G29" s="90">
        <f t="shared" si="0"/>
        <v>0</v>
      </c>
      <c r="H29" s="89"/>
      <c r="I29" s="89"/>
      <c r="J29" s="108">
        <f t="shared" si="1"/>
        <v>0</v>
      </c>
      <c r="K29" s="129"/>
      <c r="L29" s="130"/>
      <c r="M29" s="90">
        <f>K29-L29</f>
        <v>0</v>
      </c>
      <c r="T29" s="9">
        <v>2028</v>
      </c>
      <c r="U29" s="89"/>
      <c r="V29" s="89"/>
      <c r="W29" s="108">
        <f t="shared" si="3"/>
        <v>0</v>
      </c>
      <c r="X29" s="129"/>
      <c r="Y29" s="130"/>
      <c r="Z29" s="90">
        <f t="shared" si="4"/>
        <v>0</v>
      </c>
      <c r="AA29" s="129"/>
      <c r="AB29" s="130"/>
      <c r="AC29" s="90">
        <f t="shared" si="5"/>
        <v>0</v>
      </c>
    </row>
    <row r="30" spans="2:29" ht="22" customHeight="1" x14ac:dyDescent="0.35">
      <c r="B30" s="1"/>
      <c r="C30" s="1"/>
      <c r="D30" s="9">
        <v>2029</v>
      </c>
      <c r="E30" s="89"/>
      <c r="F30" s="89"/>
      <c r="G30" s="90">
        <f t="shared" si="0"/>
        <v>0</v>
      </c>
      <c r="H30" s="89"/>
      <c r="I30" s="89"/>
      <c r="J30" s="108">
        <f t="shared" si="1"/>
        <v>0</v>
      </c>
      <c r="K30" s="129"/>
      <c r="L30" s="130"/>
      <c r="M30" s="90">
        <f t="shared" si="2"/>
        <v>0</v>
      </c>
      <c r="T30" s="9">
        <v>2029</v>
      </c>
      <c r="U30" s="89"/>
      <c r="V30" s="89"/>
      <c r="W30" s="108">
        <f t="shared" si="3"/>
        <v>0</v>
      </c>
      <c r="X30" s="129"/>
      <c r="Y30" s="130"/>
      <c r="Z30" s="90">
        <f t="shared" si="4"/>
        <v>0</v>
      </c>
      <c r="AA30" s="129"/>
      <c r="AB30" s="130"/>
      <c r="AC30" s="90">
        <f t="shared" si="5"/>
        <v>0</v>
      </c>
    </row>
    <row r="31" spans="2:29" ht="22" customHeight="1" thickBot="1" x14ac:dyDescent="0.4">
      <c r="B31" s="1"/>
      <c r="C31" s="15" t="s">
        <v>5</v>
      </c>
      <c r="D31" s="9">
        <v>2030</v>
      </c>
      <c r="E31" s="89"/>
      <c r="F31" s="89"/>
      <c r="G31" s="90">
        <f t="shared" si="0"/>
        <v>0</v>
      </c>
      <c r="H31" s="89"/>
      <c r="I31" s="89"/>
      <c r="J31" s="108">
        <f t="shared" si="1"/>
        <v>0</v>
      </c>
      <c r="K31" s="129"/>
      <c r="L31" s="130"/>
      <c r="M31" s="90">
        <f t="shared" si="2"/>
        <v>0</v>
      </c>
      <c r="S31" s="15" t="s">
        <v>5</v>
      </c>
      <c r="T31" s="10">
        <v>2030</v>
      </c>
      <c r="U31" s="89"/>
      <c r="V31" s="89"/>
      <c r="W31" s="108">
        <f t="shared" si="3"/>
        <v>0</v>
      </c>
      <c r="X31" s="131"/>
      <c r="Y31" s="132"/>
      <c r="Z31" s="101">
        <f t="shared" si="4"/>
        <v>0</v>
      </c>
      <c r="AA31" s="131"/>
      <c r="AB31" s="132"/>
      <c r="AC31" s="101">
        <f t="shared" si="5"/>
        <v>0</v>
      </c>
    </row>
    <row r="32" spans="2:29" ht="22" customHeight="1" thickBot="1" x14ac:dyDescent="0.4">
      <c r="B32" s="1"/>
      <c r="C32" s="2"/>
      <c r="D32" s="62" t="s">
        <v>27</v>
      </c>
      <c r="E32" s="63"/>
      <c r="F32" s="63"/>
      <c r="G32" s="29">
        <f>SUM(G6:G31)</f>
        <v>0</v>
      </c>
      <c r="H32" s="30"/>
      <c r="I32" s="30"/>
      <c r="J32" s="133">
        <f>SUM(J6:J31)</f>
        <v>0</v>
      </c>
      <c r="K32" s="134"/>
      <c r="L32" s="32"/>
      <c r="M32" s="33">
        <f>SUM(M6:M31)</f>
        <v>0</v>
      </c>
      <c r="S32" s="91"/>
      <c r="T32" s="6" t="s">
        <v>80</v>
      </c>
      <c r="U32" s="105"/>
      <c r="V32" s="106"/>
      <c r="W32" s="29">
        <f>SUM(W6:W31)</f>
        <v>0</v>
      </c>
      <c r="X32" s="107"/>
      <c r="Y32" s="107"/>
      <c r="Z32" s="31">
        <f>SUM(Z6:Z31)</f>
        <v>0</v>
      </c>
      <c r="AA32" s="97"/>
      <c r="AB32" s="97"/>
      <c r="AC32" s="33">
        <f>SUM(AC6:AC31)</f>
        <v>0</v>
      </c>
    </row>
    <row r="33" spans="2:29" ht="22" customHeight="1" thickBot="1" x14ac:dyDescent="0.4">
      <c r="B33" s="1"/>
      <c r="C33" s="2"/>
      <c r="D33" s="2"/>
      <c r="E33" s="34"/>
      <c r="F33" s="35"/>
      <c r="G33" s="36"/>
      <c r="H33" s="36"/>
      <c r="I33" s="36"/>
      <c r="J33" s="37"/>
      <c r="K33" s="38"/>
      <c r="L33" s="39" t="s">
        <v>1</v>
      </c>
      <c r="M33" s="40">
        <f>G32+J32+M32</f>
        <v>0</v>
      </c>
      <c r="S33" s="91"/>
      <c r="T33" s="91"/>
      <c r="U33" s="34"/>
      <c r="V33" s="35"/>
      <c r="W33" s="95"/>
      <c r="X33" s="95"/>
      <c r="Y33" s="95"/>
      <c r="Z33" s="96"/>
      <c r="AA33" s="97"/>
      <c r="AB33" s="39" t="s">
        <v>81</v>
      </c>
      <c r="AC33" s="40">
        <f>W32+Z32+AC32</f>
        <v>0</v>
      </c>
    </row>
    <row r="34" spans="2:29" ht="22" customHeight="1" x14ac:dyDescent="0.35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2:29" ht="22" customHeight="1" x14ac:dyDescent="0.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40" spans="2:29" ht="22" customHeight="1" x14ac:dyDescent="0.35"/>
    <row r="41" spans="2:29" ht="22" customHeight="1" x14ac:dyDescent="0.35"/>
    <row r="42" spans="2:29" ht="22" customHeight="1" x14ac:dyDescent="0.35"/>
    <row r="43" spans="2:29" ht="22" customHeight="1" x14ac:dyDescent="0.35"/>
    <row r="44" spans="2:29" ht="22" customHeight="1" x14ac:dyDescent="0.35"/>
    <row r="45" spans="2:29" ht="22" customHeight="1" thickBot="1" x14ac:dyDescent="0.4">
      <c r="D45" s="4" t="s">
        <v>7</v>
      </c>
      <c r="E45" t="s">
        <v>2</v>
      </c>
      <c r="T45" s="4" t="s">
        <v>7</v>
      </c>
      <c r="U45" t="s">
        <v>2</v>
      </c>
    </row>
    <row r="46" spans="2:29" ht="15" thickBot="1" x14ac:dyDescent="0.4">
      <c r="D46" s="7"/>
      <c r="E46" s="118" t="s">
        <v>11</v>
      </c>
      <c r="F46" s="119"/>
      <c r="G46" s="120"/>
      <c r="H46" s="118" t="s">
        <v>16</v>
      </c>
      <c r="I46" s="119"/>
      <c r="J46" s="120"/>
      <c r="K46" s="121" t="s">
        <v>17</v>
      </c>
      <c r="L46" s="119"/>
      <c r="M46" s="120"/>
      <c r="T46" s="7"/>
      <c r="U46" s="118" t="s">
        <v>11</v>
      </c>
      <c r="V46" s="119"/>
      <c r="W46" s="120"/>
      <c r="X46" s="118" t="s">
        <v>16</v>
      </c>
      <c r="Y46" s="119"/>
      <c r="Z46" s="120"/>
      <c r="AA46" s="121" t="s">
        <v>17</v>
      </c>
      <c r="AB46" s="119"/>
      <c r="AC46" s="120"/>
    </row>
    <row r="47" spans="2:29" ht="15" thickBot="1" x14ac:dyDescent="0.4">
      <c r="D47" s="8"/>
      <c r="E47" s="122" t="s">
        <v>15</v>
      </c>
      <c r="F47" s="123"/>
      <c r="G47" s="124"/>
      <c r="H47" s="125" t="s">
        <v>14</v>
      </c>
      <c r="I47" s="123"/>
      <c r="J47" s="124"/>
      <c r="K47" s="122" t="s">
        <v>62</v>
      </c>
      <c r="L47" s="123"/>
      <c r="M47" s="124"/>
      <c r="T47" s="8"/>
      <c r="U47" s="122" t="s">
        <v>15</v>
      </c>
      <c r="V47" s="123"/>
      <c r="W47" s="124"/>
      <c r="X47" s="125" t="s">
        <v>67</v>
      </c>
      <c r="Y47" s="123"/>
      <c r="Z47" s="124"/>
      <c r="AA47" s="122" t="s">
        <v>62</v>
      </c>
      <c r="AB47" s="123"/>
      <c r="AC47" s="124"/>
    </row>
    <row r="48" spans="2:29" s="18" customFormat="1" ht="102" customHeight="1" thickBot="1" x14ac:dyDescent="0.4">
      <c r="D48" s="48" t="s">
        <v>0</v>
      </c>
      <c r="E48" s="50" t="s">
        <v>10</v>
      </c>
      <c r="F48" s="51" t="s">
        <v>18</v>
      </c>
      <c r="G48" s="52" t="s">
        <v>12</v>
      </c>
      <c r="H48" s="50" t="s">
        <v>10</v>
      </c>
      <c r="I48" s="51" t="s">
        <v>34</v>
      </c>
      <c r="J48" s="52" t="s">
        <v>21</v>
      </c>
      <c r="K48" s="50" t="s">
        <v>10</v>
      </c>
      <c r="L48" s="51" t="s">
        <v>35</v>
      </c>
      <c r="M48" s="52" t="s">
        <v>22</v>
      </c>
      <c r="T48" s="48" t="s">
        <v>0</v>
      </c>
      <c r="U48" s="61" t="s">
        <v>63</v>
      </c>
      <c r="V48" s="102" t="s">
        <v>68</v>
      </c>
      <c r="W48" s="109" t="s">
        <v>95</v>
      </c>
      <c r="X48" s="50" t="s">
        <v>69</v>
      </c>
      <c r="Y48" s="102" t="s">
        <v>70</v>
      </c>
      <c r="Z48" s="109" t="s">
        <v>96</v>
      </c>
      <c r="AA48" s="50" t="s">
        <v>71</v>
      </c>
      <c r="AB48" s="102" t="s">
        <v>72</v>
      </c>
      <c r="AC48" s="110" t="s">
        <v>94</v>
      </c>
    </row>
    <row r="49" spans="4:29" x14ac:dyDescent="0.35">
      <c r="D49" s="44">
        <v>2005</v>
      </c>
      <c r="E49" s="98">
        <f>E6</f>
        <v>0</v>
      </c>
      <c r="F49" s="108">
        <f>F6</f>
        <v>0</v>
      </c>
      <c r="G49" s="90">
        <f>E49-F49</f>
        <v>0</v>
      </c>
      <c r="H49" s="98">
        <f>F49</f>
        <v>0</v>
      </c>
      <c r="I49" s="108">
        <f>H49-J49</f>
        <v>0</v>
      </c>
      <c r="J49" s="90">
        <f>J6</f>
        <v>0</v>
      </c>
      <c r="K49" s="98">
        <f>I49</f>
        <v>0</v>
      </c>
      <c r="L49" s="108">
        <f>K49-M49</f>
        <v>0</v>
      </c>
      <c r="M49" s="90">
        <f>M6</f>
        <v>0</v>
      </c>
      <c r="T49" s="44">
        <v>2005</v>
      </c>
      <c r="U49" s="98">
        <f>U6</f>
        <v>0</v>
      </c>
      <c r="V49" s="108">
        <f>V6</f>
        <v>0</v>
      </c>
      <c r="W49" s="90">
        <f>U49-V49</f>
        <v>0</v>
      </c>
      <c r="X49" s="98">
        <f>V49</f>
        <v>0</v>
      </c>
      <c r="Y49" s="108">
        <f>X49-Z49</f>
        <v>0</v>
      </c>
      <c r="Z49" s="90">
        <f>Z6</f>
        <v>0</v>
      </c>
      <c r="AA49" s="98">
        <f>Y49</f>
        <v>0</v>
      </c>
      <c r="AB49" s="108">
        <f>AA49-AC49</f>
        <v>0</v>
      </c>
      <c r="AC49" s="90">
        <f>AC6</f>
        <v>0</v>
      </c>
    </row>
    <row r="50" spans="4:29" x14ac:dyDescent="0.35">
      <c r="D50" s="44">
        <v>2006</v>
      </c>
      <c r="E50" s="98">
        <f t="shared" ref="E50:F50" si="6">E7</f>
        <v>0</v>
      </c>
      <c r="F50" s="108">
        <f t="shared" si="6"/>
        <v>0</v>
      </c>
      <c r="G50" s="90">
        <f t="shared" ref="G50:G65" si="7">E50-F50</f>
        <v>0</v>
      </c>
      <c r="H50" s="98">
        <f t="shared" ref="H50:H65" si="8">F50</f>
        <v>0</v>
      </c>
      <c r="I50" s="108">
        <f t="shared" ref="I50:I65" si="9">H50-J50</f>
        <v>0</v>
      </c>
      <c r="J50" s="90">
        <f t="shared" ref="J50:J65" si="10">J7</f>
        <v>0</v>
      </c>
      <c r="K50" s="98">
        <f t="shared" ref="K50:K65" si="11">I50</f>
        <v>0</v>
      </c>
      <c r="L50" s="108">
        <f t="shared" ref="L50:L65" si="12">K50-M50</f>
        <v>0</v>
      </c>
      <c r="M50" s="90">
        <f t="shared" ref="M50:M65" si="13">M7</f>
        <v>0</v>
      </c>
      <c r="T50" s="44">
        <v>2006</v>
      </c>
      <c r="U50" s="98">
        <f t="shared" ref="U50:V65" si="14">U7</f>
        <v>0</v>
      </c>
      <c r="V50" s="108">
        <f t="shared" si="14"/>
        <v>0</v>
      </c>
      <c r="W50" s="90">
        <f t="shared" ref="W50:W74" si="15">U50-V50</f>
        <v>0</v>
      </c>
      <c r="X50" s="98">
        <f t="shared" ref="X50:X74" si="16">V50</f>
        <v>0</v>
      </c>
      <c r="Y50" s="108">
        <f t="shared" ref="Y50:Y74" si="17">X50-Z50</f>
        <v>0</v>
      </c>
      <c r="Z50" s="90">
        <f t="shared" ref="Z50:Z74" si="18">Z7</f>
        <v>0</v>
      </c>
      <c r="AA50" s="98">
        <f t="shared" ref="AA50:AA74" si="19">Y50</f>
        <v>0</v>
      </c>
      <c r="AB50" s="108">
        <f t="shared" ref="AB50:AB74" si="20">AA50-AC50</f>
        <v>0</v>
      </c>
      <c r="AC50" s="90">
        <f t="shared" ref="AC50:AC74" si="21">AC7</f>
        <v>0</v>
      </c>
    </row>
    <row r="51" spans="4:29" x14ac:dyDescent="0.35">
      <c r="D51" s="44">
        <v>2007</v>
      </c>
      <c r="E51" s="98">
        <f t="shared" ref="E51:F51" si="22">E8</f>
        <v>0</v>
      </c>
      <c r="F51" s="108">
        <f t="shared" si="22"/>
        <v>0</v>
      </c>
      <c r="G51" s="90">
        <f t="shared" si="7"/>
        <v>0</v>
      </c>
      <c r="H51" s="98">
        <f t="shared" si="8"/>
        <v>0</v>
      </c>
      <c r="I51" s="108">
        <f t="shared" si="9"/>
        <v>0</v>
      </c>
      <c r="J51" s="90">
        <f t="shared" si="10"/>
        <v>0</v>
      </c>
      <c r="K51" s="98">
        <f t="shared" si="11"/>
        <v>0</v>
      </c>
      <c r="L51" s="108">
        <f t="shared" si="12"/>
        <v>0</v>
      </c>
      <c r="M51" s="90">
        <f t="shared" si="13"/>
        <v>0</v>
      </c>
      <c r="T51" s="44">
        <v>2007</v>
      </c>
      <c r="U51" s="98">
        <f t="shared" si="14"/>
        <v>0</v>
      </c>
      <c r="V51" s="108">
        <f t="shared" si="14"/>
        <v>0</v>
      </c>
      <c r="W51" s="90">
        <f t="shared" si="15"/>
        <v>0</v>
      </c>
      <c r="X51" s="98">
        <f t="shared" si="16"/>
        <v>0</v>
      </c>
      <c r="Y51" s="108">
        <f t="shared" si="17"/>
        <v>0</v>
      </c>
      <c r="Z51" s="90">
        <f t="shared" si="18"/>
        <v>0</v>
      </c>
      <c r="AA51" s="98">
        <f t="shared" si="19"/>
        <v>0</v>
      </c>
      <c r="AB51" s="108">
        <f t="shared" si="20"/>
        <v>0</v>
      </c>
      <c r="AC51" s="90">
        <f t="shared" si="21"/>
        <v>0</v>
      </c>
    </row>
    <row r="52" spans="4:29" x14ac:dyDescent="0.35">
      <c r="D52" s="44">
        <v>2008</v>
      </c>
      <c r="E52" s="98">
        <f t="shared" ref="E52:F52" si="23">E9</f>
        <v>0</v>
      </c>
      <c r="F52" s="108">
        <f t="shared" si="23"/>
        <v>0</v>
      </c>
      <c r="G52" s="90">
        <f t="shared" si="7"/>
        <v>0</v>
      </c>
      <c r="H52" s="98">
        <f t="shared" si="8"/>
        <v>0</v>
      </c>
      <c r="I52" s="108">
        <f t="shared" si="9"/>
        <v>0</v>
      </c>
      <c r="J52" s="90">
        <f t="shared" si="10"/>
        <v>0</v>
      </c>
      <c r="K52" s="98">
        <f t="shared" si="11"/>
        <v>0</v>
      </c>
      <c r="L52" s="108">
        <f t="shared" si="12"/>
        <v>0</v>
      </c>
      <c r="M52" s="90">
        <f t="shared" si="13"/>
        <v>0</v>
      </c>
      <c r="T52" s="44">
        <v>2008</v>
      </c>
      <c r="U52" s="98">
        <f t="shared" si="14"/>
        <v>0</v>
      </c>
      <c r="V52" s="108">
        <f t="shared" si="14"/>
        <v>0</v>
      </c>
      <c r="W52" s="90">
        <f t="shared" si="15"/>
        <v>0</v>
      </c>
      <c r="X52" s="98">
        <f t="shared" si="16"/>
        <v>0</v>
      </c>
      <c r="Y52" s="108">
        <f t="shared" si="17"/>
        <v>0</v>
      </c>
      <c r="Z52" s="90">
        <f t="shared" si="18"/>
        <v>0</v>
      </c>
      <c r="AA52" s="98">
        <f t="shared" si="19"/>
        <v>0</v>
      </c>
      <c r="AB52" s="108">
        <f t="shared" si="20"/>
        <v>0</v>
      </c>
      <c r="AC52" s="90">
        <f t="shared" si="21"/>
        <v>0</v>
      </c>
    </row>
    <row r="53" spans="4:29" x14ac:dyDescent="0.35">
      <c r="D53" s="44">
        <v>2009</v>
      </c>
      <c r="E53" s="98">
        <f t="shared" ref="E53:F53" si="24">E10</f>
        <v>0</v>
      </c>
      <c r="F53" s="108">
        <f t="shared" si="24"/>
        <v>0</v>
      </c>
      <c r="G53" s="90">
        <f t="shared" si="7"/>
        <v>0</v>
      </c>
      <c r="H53" s="98">
        <f t="shared" si="8"/>
        <v>0</v>
      </c>
      <c r="I53" s="108">
        <f t="shared" si="9"/>
        <v>0</v>
      </c>
      <c r="J53" s="90">
        <f t="shared" si="10"/>
        <v>0</v>
      </c>
      <c r="K53" s="98">
        <f t="shared" si="11"/>
        <v>0</v>
      </c>
      <c r="L53" s="108">
        <f t="shared" si="12"/>
        <v>0</v>
      </c>
      <c r="M53" s="90">
        <f t="shared" si="13"/>
        <v>0</v>
      </c>
      <c r="T53" s="44">
        <v>2009</v>
      </c>
      <c r="U53" s="98">
        <f t="shared" si="14"/>
        <v>0</v>
      </c>
      <c r="V53" s="108">
        <f t="shared" si="14"/>
        <v>0</v>
      </c>
      <c r="W53" s="90">
        <f t="shared" si="15"/>
        <v>0</v>
      </c>
      <c r="X53" s="98">
        <f t="shared" si="16"/>
        <v>0</v>
      </c>
      <c r="Y53" s="108">
        <f t="shared" si="17"/>
        <v>0</v>
      </c>
      <c r="Z53" s="90">
        <f t="shared" si="18"/>
        <v>0</v>
      </c>
      <c r="AA53" s="98">
        <f t="shared" si="19"/>
        <v>0</v>
      </c>
      <c r="AB53" s="108">
        <f t="shared" si="20"/>
        <v>0</v>
      </c>
      <c r="AC53" s="90">
        <f t="shared" si="21"/>
        <v>0</v>
      </c>
    </row>
    <row r="54" spans="4:29" x14ac:dyDescent="0.35">
      <c r="D54" s="44">
        <v>2010</v>
      </c>
      <c r="E54" s="98">
        <f t="shared" ref="E54:F54" si="25">E11</f>
        <v>0</v>
      </c>
      <c r="F54" s="108">
        <f t="shared" si="25"/>
        <v>0</v>
      </c>
      <c r="G54" s="90">
        <f t="shared" si="7"/>
        <v>0</v>
      </c>
      <c r="H54" s="98">
        <f t="shared" si="8"/>
        <v>0</v>
      </c>
      <c r="I54" s="108">
        <f t="shared" si="9"/>
        <v>0</v>
      </c>
      <c r="J54" s="90">
        <f t="shared" si="10"/>
        <v>0</v>
      </c>
      <c r="K54" s="98">
        <f t="shared" si="11"/>
        <v>0</v>
      </c>
      <c r="L54" s="108">
        <f t="shared" si="12"/>
        <v>0</v>
      </c>
      <c r="M54" s="90">
        <f t="shared" si="13"/>
        <v>0</v>
      </c>
      <c r="T54" s="44">
        <v>2010</v>
      </c>
      <c r="U54" s="98">
        <f t="shared" si="14"/>
        <v>0</v>
      </c>
      <c r="V54" s="108">
        <f t="shared" si="14"/>
        <v>0</v>
      </c>
      <c r="W54" s="90">
        <f t="shared" si="15"/>
        <v>0</v>
      </c>
      <c r="X54" s="98">
        <f t="shared" si="16"/>
        <v>0</v>
      </c>
      <c r="Y54" s="108">
        <f t="shared" si="17"/>
        <v>0</v>
      </c>
      <c r="Z54" s="90">
        <f t="shared" si="18"/>
        <v>0</v>
      </c>
      <c r="AA54" s="98">
        <f t="shared" si="19"/>
        <v>0</v>
      </c>
      <c r="AB54" s="108">
        <f t="shared" si="20"/>
        <v>0</v>
      </c>
      <c r="AC54" s="90">
        <f t="shared" si="21"/>
        <v>0</v>
      </c>
    </row>
    <row r="55" spans="4:29" x14ac:dyDescent="0.35">
      <c r="D55" s="44">
        <v>2011</v>
      </c>
      <c r="E55" s="98">
        <f t="shared" ref="E55:F55" si="26">E12</f>
        <v>0</v>
      </c>
      <c r="F55" s="108">
        <f t="shared" si="26"/>
        <v>0</v>
      </c>
      <c r="G55" s="90">
        <f t="shared" si="7"/>
        <v>0</v>
      </c>
      <c r="H55" s="98">
        <f t="shared" si="8"/>
        <v>0</v>
      </c>
      <c r="I55" s="108">
        <f t="shared" si="9"/>
        <v>0</v>
      </c>
      <c r="J55" s="90">
        <f t="shared" si="10"/>
        <v>0</v>
      </c>
      <c r="K55" s="98">
        <f t="shared" si="11"/>
        <v>0</v>
      </c>
      <c r="L55" s="108">
        <f t="shared" si="12"/>
        <v>0</v>
      </c>
      <c r="M55" s="90">
        <f t="shared" si="13"/>
        <v>0</v>
      </c>
      <c r="T55" s="44">
        <v>2011</v>
      </c>
      <c r="U55" s="98">
        <f t="shared" si="14"/>
        <v>0</v>
      </c>
      <c r="V55" s="108">
        <f t="shared" si="14"/>
        <v>0</v>
      </c>
      <c r="W55" s="90">
        <f t="shared" si="15"/>
        <v>0</v>
      </c>
      <c r="X55" s="98">
        <f t="shared" si="16"/>
        <v>0</v>
      </c>
      <c r="Y55" s="108">
        <f t="shared" si="17"/>
        <v>0</v>
      </c>
      <c r="Z55" s="90">
        <f t="shared" si="18"/>
        <v>0</v>
      </c>
      <c r="AA55" s="98">
        <f t="shared" si="19"/>
        <v>0</v>
      </c>
      <c r="AB55" s="108">
        <f t="shared" si="20"/>
        <v>0</v>
      </c>
      <c r="AC55" s="90">
        <f t="shared" si="21"/>
        <v>0</v>
      </c>
    </row>
    <row r="56" spans="4:29" x14ac:dyDescent="0.35">
      <c r="D56" s="44">
        <v>2012</v>
      </c>
      <c r="E56" s="98">
        <f t="shared" ref="E56:F56" si="27">E13</f>
        <v>0</v>
      </c>
      <c r="F56" s="108">
        <f t="shared" si="27"/>
        <v>0</v>
      </c>
      <c r="G56" s="90">
        <f t="shared" si="7"/>
        <v>0</v>
      </c>
      <c r="H56" s="98">
        <f t="shared" si="8"/>
        <v>0</v>
      </c>
      <c r="I56" s="108">
        <f t="shared" si="9"/>
        <v>0</v>
      </c>
      <c r="J56" s="90">
        <f t="shared" si="10"/>
        <v>0</v>
      </c>
      <c r="K56" s="98">
        <f t="shared" si="11"/>
        <v>0</v>
      </c>
      <c r="L56" s="108">
        <f t="shared" si="12"/>
        <v>0</v>
      </c>
      <c r="M56" s="90">
        <f t="shared" si="13"/>
        <v>0</v>
      </c>
      <c r="T56" s="44">
        <v>2012</v>
      </c>
      <c r="U56" s="98">
        <f t="shared" si="14"/>
        <v>0</v>
      </c>
      <c r="V56" s="108">
        <f t="shared" si="14"/>
        <v>0</v>
      </c>
      <c r="W56" s="90">
        <f t="shared" si="15"/>
        <v>0</v>
      </c>
      <c r="X56" s="98">
        <f t="shared" si="16"/>
        <v>0</v>
      </c>
      <c r="Y56" s="108">
        <f t="shared" si="17"/>
        <v>0</v>
      </c>
      <c r="Z56" s="90">
        <f t="shared" si="18"/>
        <v>0</v>
      </c>
      <c r="AA56" s="98">
        <f t="shared" si="19"/>
        <v>0</v>
      </c>
      <c r="AB56" s="108">
        <f t="shared" si="20"/>
        <v>0</v>
      </c>
      <c r="AC56" s="90">
        <f t="shared" si="21"/>
        <v>0</v>
      </c>
    </row>
    <row r="57" spans="4:29" x14ac:dyDescent="0.35">
      <c r="D57" s="44">
        <v>2013</v>
      </c>
      <c r="E57" s="98">
        <f t="shared" ref="E57:F57" si="28">E14</f>
        <v>0</v>
      </c>
      <c r="F57" s="108">
        <f t="shared" si="28"/>
        <v>0</v>
      </c>
      <c r="G57" s="90">
        <f t="shared" si="7"/>
        <v>0</v>
      </c>
      <c r="H57" s="98">
        <f t="shared" si="8"/>
        <v>0</v>
      </c>
      <c r="I57" s="108">
        <f t="shared" si="9"/>
        <v>0</v>
      </c>
      <c r="J57" s="90">
        <f t="shared" si="10"/>
        <v>0</v>
      </c>
      <c r="K57" s="98">
        <f t="shared" si="11"/>
        <v>0</v>
      </c>
      <c r="L57" s="108">
        <f t="shared" si="12"/>
        <v>0</v>
      </c>
      <c r="M57" s="90">
        <f t="shared" si="13"/>
        <v>0</v>
      </c>
      <c r="T57" s="44">
        <v>2013</v>
      </c>
      <c r="U57" s="98">
        <f t="shared" si="14"/>
        <v>0</v>
      </c>
      <c r="V57" s="108">
        <f t="shared" si="14"/>
        <v>0</v>
      </c>
      <c r="W57" s="90">
        <f t="shared" si="15"/>
        <v>0</v>
      </c>
      <c r="X57" s="98">
        <f t="shared" si="16"/>
        <v>0</v>
      </c>
      <c r="Y57" s="108">
        <f t="shared" si="17"/>
        <v>0</v>
      </c>
      <c r="Z57" s="90">
        <f t="shared" si="18"/>
        <v>0</v>
      </c>
      <c r="AA57" s="98">
        <f t="shared" si="19"/>
        <v>0</v>
      </c>
      <c r="AB57" s="108">
        <f t="shared" si="20"/>
        <v>0</v>
      </c>
      <c r="AC57" s="90">
        <f t="shared" si="21"/>
        <v>0</v>
      </c>
    </row>
    <row r="58" spans="4:29" x14ac:dyDescent="0.35">
      <c r="D58" s="44">
        <v>2014</v>
      </c>
      <c r="E58" s="98">
        <f t="shared" ref="E58:F58" si="29">E15</f>
        <v>0</v>
      </c>
      <c r="F58" s="108">
        <f t="shared" si="29"/>
        <v>0</v>
      </c>
      <c r="G58" s="90">
        <f t="shared" si="7"/>
        <v>0</v>
      </c>
      <c r="H58" s="98">
        <f t="shared" si="8"/>
        <v>0</v>
      </c>
      <c r="I58" s="108">
        <f t="shared" si="9"/>
        <v>0</v>
      </c>
      <c r="J58" s="90">
        <f t="shared" si="10"/>
        <v>0</v>
      </c>
      <c r="K58" s="98">
        <f t="shared" si="11"/>
        <v>0</v>
      </c>
      <c r="L58" s="108">
        <f t="shared" si="12"/>
        <v>0</v>
      </c>
      <c r="M58" s="90">
        <f t="shared" si="13"/>
        <v>0</v>
      </c>
      <c r="T58" s="44">
        <v>2014</v>
      </c>
      <c r="U58" s="98">
        <f t="shared" si="14"/>
        <v>0</v>
      </c>
      <c r="V58" s="108">
        <f t="shared" si="14"/>
        <v>0</v>
      </c>
      <c r="W58" s="90">
        <f t="shared" si="15"/>
        <v>0</v>
      </c>
      <c r="X58" s="98">
        <f t="shared" si="16"/>
        <v>0</v>
      </c>
      <c r="Y58" s="108">
        <f t="shared" si="17"/>
        <v>0</v>
      </c>
      <c r="Z58" s="90">
        <f t="shared" si="18"/>
        <v>0</v>
      </c>
      <c r="AA58" s="98">
        <f t="shared" si="19"/>
        <v>0</v>
      </c>
      <c r="AB58" s="108">
        <f t="shared" si="20"/>
        <v>0</v>
      </c>
      <c r="AC58" s="90">
        <f t="shared" si="21"/>
        <v>0</v>
      </c>
    </row>
    <row r="59" spans="4:29" x14ac:dyDescent="0.35">
      <c r="D59" s="44">
        <v>2015</v>
      </c>
      <c r="E59" s="98">
        <f t="shared" ref="E59:F59" si="30">E16</f>
        <v>0</v>
      </c>
      <c r="F59" s="108">
        <f t="shared" si="30"/>
        <v>0</v>
      </c>
      <c r="G59" s="90">
        <f t="shared" si="7"/>
        <v>0</v>
      </c>
      <c r="H59" s="98">
        <f t="shared" si="8"/>
        <v>0</v>
      </c>
      <c r="I59" s="108">
        <f t="shared" si="9"/>
        <v>0</v>
      </c>
      <c r="J59" s="90">
        <f t="shared" si="10"/>
        <v>0</v>
      </c>
      <c r="K59" s="98">
        <f t="shared" si="11"/>
        <v>0</v>
      </c>
      <c r="L59" s="108">
        <f t="shared" si="12"/>
        <v>0</v>
      </c>
      <c r="M59" s="90">
        <f t="shared" si="13"/>
        <v>0</v>
      </c>
      <c r="T59" s="44">
        <v>2015</v>
      </c>
      <c r="U59" s="98">
        <f t="shared" si="14"/>
        <v>0</v>
      </c>
      <c r="V59" s="108">
        <f t="shared" si="14"/>
        <v>0</v>
      </c>
      <c r="W59" s="90">
        <f t="shared" si="15"/>
        <v>0</v>
      </c>
      <c r="X59" s="98">
        <f t="shared" si="16"/>
        <v>0</v>
      </c>
      <c r="Y59" s="108">
        <f t="shared" si="17"/>
        <v>0</v>
      </c>
      <c r="Z59" s="90">
        <f t="shared" si="18"/>
        <v>0</v>
      </c>
      <c r="AA59" s="98">
        <f t="shared" si="19"/>
        <v>0</v>
      </c>
      <c r="AB59" s="108">
        <f t="shared" si="20"/>
        <v>0</v>
      </c>
      <c r="AC59" s="90">
        <f t="shared" si="21"/>
        <v>0</v>
      </c>
    </row>
    <row r="60" spans="4:29" x14ac:dyDescent="0.35">
      <c r="D60" s="44">
        <v>2016</v>
      </c>
      <c r="E60" s="98">
        <f t="shared" ref="E60:F60" si="31">E17</f>
        <v>0</v>
      </c>
      <c r="F60" s="108">
        <f t="shared" si="31"/>
        <v>0</v>
      </c>
      <c r="G60" s="90">
        <f t="shared" si="7"/>
        <v>0</v>
      </c>
      <c r="H60" s="98">
        <f t="shared" si="8"/>
        <v>0</v>
      </c>
      <c r="I60" s="108">
        <f t="shared" si="9"/>
        <v>0</v>
      </c>
      <c r="J60" s="90">
        <f t="shared" si="10"/>
        <v>0</v>
      </c>
      <c r="K60" s="98">
        <f t="shared" si="11"/>
        <v>0</v>
      </c>
      <c r="L60" s="108">
        <f t="shared" si="12"/>
        <v>0</v>
      </c>
      <c r="M60" s="90">
        <f t="shared" si="13"/>
        <v>0</v>
      </c>
      <c r="T60" s="44">
        <v>2016</v>
      </c>
      <c r="U60" s="98">
        <f t="shared" si="14"/>
        <v>0</v>
      </c>
      <c r="V60" s="108">
        <f t="shared" si="14"/>
        <v>0</v>
      </c>
      <c r="W60" s="90">
        <f t="shared" si="15"/>
        <v>0</v>
      </c>
      <c r="X60" s="98">
        <f t="shared" si="16"/>
        <v>0</v>
      </c>
      <c r="Y60" s="108">
        <f t="shared" si="17"/>
        <v>0</v>
      </c>
      <c r="Z60" s="90">
        <f t="shared" si="18"/>
        <v>0</v>
      </c>
      <c r="AA60" s="98">
        <f t="shared" si="19"/>
        <v>0</v>
      </c>
      <c r="AB60" s="108">
        <f t="shared" si="20"/>
        <v>0</v>
      </c>
      <c r="AC60" s="90">
        <f t="shared" si="21"/>
        <v>0</v>
      </c>
    </row>
    <row r="61" spans="4:29" x14ac:dyDescent="0.35">
      <c r="D61" s="44">
        <v>2017</v>
      </c>
      <c r="E61" s="98">
        <f t="shared" ref="E61:F61" si="32">E18</f>
        <v>0</v>
      </c>
      <c r="F61" s="108">
        <f t="shared" si="32"/>
        <v>0</v>
      </c>
      <c r="G61" s="90">
        <f t="shared" si="7"/>
        <v>0</v>
      </c>
      <c r="H61" s="98">
        <f t="shared" si="8"/>
        <v>0</v>
      </c>
      <c r="I61" s="108">
        <f t="shared" si="9"/>
        <v>0</v>
      </c>
      <c r="J61" s="90">
        <f t="shared" si="10"/>
        <v>0</v>
      </c>
      <c r="K61" s="98">
        <f t="shared" si="11"/>
        <v>0</v>
      </c>
      <c r="L61" s="108">
        <f t="shared" si="12"/>
        <v>0</v>
      </c>
      <c r="M61" s="90">
        <f t="shared" si="13"/>
        <v>0</v>
      </c>
      <c r="T61" s="44">
        <v>2017</v>
      </c>
      <c r="U61" s="98">
        <f t="shared" si="14"/>
        <v>0</v>
      </c>
      <c r="V61" s="108">
        <f t="shared" si="14"/>
        <v>0</v>
      </c>
      <c r="W61" s="90">
        <f t="shared" si="15"/>
        <v>0</v>
      </c>
      <c r="X61" s="98">
        <f t="shared" si="16"/>
        <v>0</v>
      </c>
      <c r="Y61" s="108">
        <f t="shared" si="17"/>
        <v>0</v>
      </c>
      <c r="Z61" s="90">
        <f t="shared" si="18"/>
        <v>0</v>
      </c>
      <c r="AA61" s="98">
        <f t="shared" si="19"/>
        <v>0</v>
      </c>
      <c r="AB61" s="108">
        <f t="shared" si="20"/>
        <v>0</v>
      </c>
      <c r="AC61" s="90">
        <f t="shared" si="21"/>
        <v>0</v>
      </c>
    </row>
    <row r="62" spans="4:29" x14ac:dyDescent="0.35">
      <c r="D62" s="44">
        <v>2018</v>
      </c>
      <c r="E62" s="98">
        <f t="shared" ref="E62:F62" si="33">E19</f>
        <v>0</v>
      </c>
      <c r="F62" s="108">
        <f t="shared" si="33"/>
        <v>0</v>
      </c>
      <c r="G62" s="90">
        <f t="shared" si="7"/>
        <v>0</v>
      </c>
      <c r="H62" s="98">
        <f t="shared" si="8"/>
        <v>0</v>
      </c>
      <c r="I62" s="108">
        <f t="shared" si="9"/>
        <v>0</v>
      </c>
      <c r="J62" s="90">
        <f t="shared" si="10"/>
        <v>0</v>
      </c>
      <c r="K62" s="98">
        <f t="shared" si="11"/>
        <v>0</v>
      </c>
      <c r="L62" s="108">
        <f t="shared" si="12"/>
        <v>0</v>
      </c>
      <c r="M62" s="90">
        <f t="shared" si="13"/>
        <v>0</v>
      </c>
      <c r="T62" s="44">
        <v>2018</v>
      </c>
      <c r="U62" s="98">
        <f t="shared" si="14"/>
        <v>0</v>
      </c>
      <c r="V62" s="108">
        <f t="shared" si="14"/>
        <v>0</v>
      </c>
      <c r="W62" s="90">
        <f t="shared" si="15"/>
        <v>0</v>
      </c>
      <c r="X62" s="98">
        <f t="shared" si="16"/>
        <v>0</v>
      </c>
      <c r="Y62" s="108">
        <f t="shared" si="17"/>
        <v>0</v>
      </c>
      <c r="Z62" s="90">
        <f t="shared" si="18"/>
        <v>0</v>
      </c>
      <c r="AA62" s="98">
        <f t="shared" si="19"/>
        <v>0</v>
      </c>
      <c r="AB62" s="108">
        <f t="shared" si="20"/>
        <v>0</v>
      </c>
      <c r="AC62" s="90">
        <f t="shared" si="21"/>
        <v>0</v>
      </c>
    </row>
    <row r="63" spans="4:29" x14ac:dyDescent="0.35">
      <c r="D63" s="44">
        <v>2019</v>
      </c>
      <c r="E63" s="98">
        <f t="shared" ref="E63:F63" si="34">E20</f>
        <v>0</v>
      </c>
      <c r="F63" s="108">
        <f t="shared" si="34"/>
        <v>0</v>
      </c>
      <c r="G63" s="90">
        <f t="shared" si="7"/>
        <v>0</v>
      </c>
      <c r="H63" s="98">
        <f t="shared" si="8"/>
        <v>0</v>
      </c>
      <c r="I63" s="108">
        <f t="shared" si="9"/>
        <v>0</v>
      </c>
      <c r="J63" s="90">
        <f t="shared" si="10"/>
        <v>0</v>
      </c>
      <c r="K63" s="98">
        <f t="shared" si="11"/>
        <v>0</v>
      </c>
      <c r="L63" s="108">
        <f t="shared" si="12"/>
        <v>0</v>
      </c>
      <c r="M63" s="90">
        <f t="shared" si="13"/>
        <v>0</v>
      </c>
      <c r="T63" s="44">
        <v>2019</v>
      </c>
      <c r="U63" s="98">
        <f t="shared" si="14"/>
        <v>0</v>
      </c>
      <c r="V63" s="108">
        <f t="shared" si="14"/>
        <v>0</v>
      </c>
      <c r="W63" s="90">
        <f t="shared" si="15"/>
        <v>0</v>
      </c>
      <c r="X63" s="98">
        <f t="shared" si="16"/>
        <v>0</v>
      </c>
      <c r="Y63" s="108">
        <f t="shared" si="17"/>
        <v>0</v>
      </c>
      <c r="Z63" s="90">
        <f t="shared" si="18"/>
        <v>0</v>
      </c>
      <c r="AA63" s="98">
        <f t="shared" si="19"/>
        <v>0</v>
      </c>
      <c r="AB63" s="108">
        <f t="shared" si="20"/>
        <v>0</v>
      </c>
      <c r="AC63" s="90">
        <f t="shared" si="21"/>
        <v>0</v>
      </c>
    </row>
    <row r="64" spans="4:29" x14ac:dyDescent="0.35">
      <c r="D64" s="44">
        <v>2020</v>
      </c>
      <c r="E64" s="98">
        <f t="shared" ref="E64:F64" si="35">E21</f>
        <v>0</v>
      </c>
      <c r="F64" s="108">
        <f t="shared" si="35"/>
        <v>0</v>
      </c>
      <c r="G64" s="90">
        <f t="shared" si="7"/>
        <v>0</v>
      </c>
      <c r="H64" s="98">
        <f t="shared" si="8"/>
        <v>0</v>
      </c>
      <c r="I64" s="108">
        <f t="shared" si="9"/>
        <v>0</v>
      </c>
      <c r="J64" s="90">
        <f t="shared" si="10"/>
        <v>0</v>
      </c>
      <c r="K64" s="98">
        <f t="shared" si="11"/>
        <v>0</v>
      </c>
      <c r="L64" s="108">
        <f t="shared" si="12"/>
        <v>0</v>
      </c>
      <c r="M64" s="90">
        <f t="shared" si="13"/>
        <v>0</v>
      </c>
      <c r="T64" s="44">
        <v>2020</v>
      </c>
      <c r="U64" s="98">
        <f t="shared" si="14"/>
        <v>0</v>
      </c>
      <c r="V64" s="108">
        <f t="shared" si="14"/>
        <v>0</v>
      </c>
      <c r="W64" s="90">
        <f t="shared" si="15"/>
        <v>0</v>
      </c>
      <c r="X64" s="98">
        <f t="shared" si="16"/>
        <v>0</v>
      </c>
      <c r="Y64" s="108">
        <f t="shared" si="17"/>
        <v>0</v>
      </c>
      <c r="Z64" s="90">
        <f t="shared" si="18"/>
        <v>0</v>
      </c>
      <c r="AA64" s="98">
        <f t="shared" si="19"/>
        <v>0</v>
      </c>
      <c r="AB64" s="108">
        <f t="shared" si="20"/>
        <v>0</v>
      </c>
      <c r="AC64" s="90">
        <f t="shared" si="21"/>
        <v>0</v>
      </c>
    </row>
    <row r="65" spans="4:29" x14ac:dyDescent="0.35">
      <c r="D65" s="44">
        <v>2021</v>
      </c>
      <c r="E65" s="98">
        <f t="shared" ref="E65:F65" si="36">E22</f>
        <v>0</v>
      </c>
      <c r="F65" s="108">
        <f t="shared" si="36"/>
        <v>0</v>
      </c>
      <c r="G65" s="90">
        <f t="shared" si="7"/>
        <v>0</v>
      </c>
      <c r="H65" s="98">
        <f t="shared" si="8"/>
        <v>0</v>
      </c>
      <c r="I65" s="108">
        <f t="shared" si="9"/>
        <v>0</v>
      </c>
      <c r="J65" s="90">
        <f t="shared" si="10"/>
        <v>0</v>
      </c>
      <c r="K65" s="98">
        <f t="shared" si="11"/>
        <v>0</v>
      </c>
      <c r="L65" s="108">
        <f t="shared" si="12"/>
        <v>0</v>
      </c>
      <c r="M65" s="90">
        <f t="shared" si="13"/>
        <v>0</v>
      </c>
      <c r="T65" s="44">
        <v>2021</v>
      </c>
      <c r="U65" s="98">
        <f t="shared" si="14"/>
        <v>0</v>
      </c>
      <c r="V65" s="108">
        <f t="shared" si="14"/>
        <v>0</v>
      </c>
      <c r="W65" s="90">
        <f t="shared" si="15"/>
        <v>0</v>
      </c>
      <c r="X65" s="98">
        <f t="shared" si="16"/>
        <v>0</v>
      </c>
      <c r="Y65" s="108">
        <f t="shared" si="17"/>
        <v>0</v>
      </c>
      <c r="Z65" s="90">
        <f t="shared" si="18"/>
        <v>0</v>
      </c>
      <c r="AA65" s="98">
        <f t="shared" si="19"/>
        <v>0</v>
      </c>
      <c r="AB65" s="108">
        <f t="shared" si="20"/>
        <v>0</v>
      </c>
      <c r="AC65" s="90">
        <f t="shared" si="21"/>
        <v>0</v>
      </c>
    </row>
    <row r="66" spans="4:29" x14ac:dyDescent="0.35">
      <c r="D66" s="44">
        <v>2022</v>
      </c>
      <c r="E66" s="98">
        <f t="shared" ref="E66:F74" si="37">E23</f>
        <v>0</v>
      </c>
      <c r="F66" s="108">
        <f t="shared" si="37"/>
        <v>0</v>
      </c>
      <c r="G66" s="90">
        <f t="shared" ref="G66:G74" si="38">E66-F66</f>
        <v>0</v>
      </c>
      <c r="H66" s="98">
        <f t="shared" ref="H66:H74" si="39">F66</f>
        <v>0</v>
      </c>
      <c r="I66" s="108">
        <f t="shared" ref="I66:I74" si="40">H66-J66</f>
        <v>0</v>
      </c>
      <c r="J66" s="90">
        <f t="shared" ref="J66:J74" si="41">J23</f>
        <v>0</v>
      </c>
      <c r="K66" s="98">
        <f t="shared" ref="K66:K74" si="42">I66</f>
        <v>0</v>
      </c>
      <c r="L66" s="108">
        <f t="shared" ref="L66:L74" si="43">K66-M66</f>
        <v>0</v>
      </c>
      <c r="M66" s="90">
        <f t="shared" ref="M66:M74" si="44">M23</f>
        <v>0</v>
      </c>
      <c r="T66" s="44">
        <v>2022</v>
      </c>
      <c r="U66" s="98">
        <f t="shared" ref="U66:V74" si="45">U23</f>
        <v>0</v>
      </c>
      <c r="V66" s="108">
        <f t="shared" si="45"/>
        <v>0</v>
      </c>
      <c r="W66" s="90">
        <f t="shared" si="15"/>
        <v>0</v>
      </c>
      <c r="X66" s="98">
        <f t="shared" si="16"/>
        <v>0</v>
      </c>
      <c r="Y66" s="108">
        <f t="shared" si="17"/>
        <v>0</v>
      </c>
      <c r="Z66" s="90">
        <f t="shared" si="18"/>
        <v>0</v>
      </c>
      <c r="AA66" s="98">
        <f t="shared" si="19"/>
        <v>0</v>
      </c>
      <c r="AB66" s="108">
        <f t="shared" si="20"/>
        <v>0</v>
      </c>
      <c r="AC66" s="90">
        <f t="shared" si="21"/>
        <v>0</v>
      </c>
    </row>
    <row r="67" spans="4:29" x14ac:dyDescent="0.35">
      <c r="D67" s="44">
        <v>2023</v>
      </c>
      <c r="E67" s="98">
        <f t="shared" si="37"/>
        <v>0</v>
      </c>
      <c r="F67" s="108">
        <f t="shared" si="37"/>
        <v>0</v>
      </c>
      <c r="G67" s="90">
        <f t="shared" si="38"/>
        <v>0</v>
      </c>
      <c r="H67" s="98">
        <f t="shared" si="39"/>
        <v>0</v>
      </c>
      <c r="I67" s="108">
        <f t="shared" si="40"/>
        <v>0</v>
      </c>
      <c r="J67" s="90">
        <f t="shared" si="41"/>
        <v>0</v>
      </c>
      <c r="K67" s="98">
        <f t="shared" si="42"/>
        <v>0</v>
      </c>
      <c r="L67" s="108">
        <f t="shared" si="43"/>
        <v>0</v>
      </c>
      <c r="M67" s="90">
        <f t="shared" si="44"/>
        <v>0</v>
      </c>
      <c r="T67" s="44">
        <v>2023</v>
      </c>
      <c r="U67" s="98">
        <f t="shared" si="45"/>
        <v>0</v>
      </c>
      <c r="V67" s="108">
        <f t="shared" si="45"/>
        <v>0</v>
      </c>
      <c r="W67" s="90">
        <f t="shared" si="15"/>
        <v>0</v>
      </c>
      <c r="X67" s="98">
        <f t="shared" si="16"/>
        <v>0</v>
      </c>
      <c r="Y67" s="108">
        <f t="shared" si="17"/>
        <v>0</v>
      </c>
      <c r="Z67" s="90">
        <f t="shared" si="18"/>
        <v>0</v>
      </c>
      <c r="AA67" s="98">
        <f t="shared" si="19"/>
        <v>0</v>
      </c>
      <c r="AB67" s="108">
        <f t="shared" si="20"/>
        <v>0</v>
      </c>
      <c r="AC67" s="90">
        <f t="shared" si="21"/>
        <v>0</v>
      </c>
    </row>
    <row r="68" spans="4:29" x14ac:dyDescent="0.35">
      <c r="D68" s="44">
        <v>2024</v>
      </c>
      <c r="E68" s="98">
        <f t="shared" si="37"/>
        <v>0</v>
      </c>
      <c r="F68" s="108">
        <f t="shared" si="37"/>
        <v>0</v>
      </c>
      <c r="G68" s="90">
        <f t="shared" si="38"/>
        <v>0</v>
      </c>
      <c r="H68" s="98">
        <f t="shared" si="39"/>
        <v>0</v>
      </c>
      <c r="I68" s="108">
        <f t="shared" si="40"/>
        <v>0</v>
      </c>
      <c r="J68" s="90">
        <f t="shared" si="41"/>
        <v>0</v>
      </c>
      <c r="K68" s="98">
        <f t="shared" si="42"/>
        <v>0</v>
      </c>
      <c r="L68" s="108">
        <f t="shared" si="43"/>
        <v>0</v>
      </c>
      <c r="M68" s="90">
        <f t="shared" si="44"/>
        <v>0</v>
      </c>
      <c r="T68" s="44">
        <v>2024</v>
      </c>
      <c r="U68" s="98">
        <f t="shared" si="45"/>
        <v>0</v>
      </c>
      <c r="V68" s="108">
        <f t="shared" si="45"/>
        <v>0</v>
      </c>
      <c r="W68" s="90">
        <f t="shared" si="15"/>
        <v>0</v>
      </c>
      <c r="X68" s="98">
        <f t="shared" si="16"/>
        <v>0</v>
      </c>
      <c r="Y68" s="108">
        <f t="shared" si="17"/>
        <v>0</v>
      </c>
      <c r="Z68" s="90">
        <f t="shared" si="18"/>
        <v>0</v>
      </c>
      <c r="AA68" s="98">
        <f t="shared" si="19"/>
        <v>0</v>
      </c>
      <c r="AB68" s="108">
        <f t="shared" si="20"/>
        <v>0</v>
      </c>
      <c r="AC68" s="90">
        <f t="shared" si="21"/>
        <v>0</v>
      </c>
    </row>
    <row r="69" spans="4:29" x14ac:dyDescent="0.35">
      <c r="D69" s="44">
        <v>2025</v>
      </c>
      <c r="E69" s="98">
        <f t="shared" si="37"/>
        <v>0</v>
      </c>
      <c r="F69" s="108">
        <f t="shared" si="37"/>
        <v>0</v>
      </c>
      <c r="G69" s="90">
        <f t="shared" si="38"/>
        <v>0</v>
      </c>
      <c r="H69" s="98">
        <f t="shared" si="39"/>
        <v>0</v>
      </c>
      <c r="I69" s="108">
        <f t="shared" si="40"/>
        <v>0</v>
      </c>
      <c r="J69" s="90">
        <f t="shared" si="41"/>
        <v>0</v>
      </c>
      <c r="K69" s="98">
        <f t="shared" si="42"/>
        <v>0</v>
      </c>
      <c r="L69" s="108">
        <f t="shared" si="43"/>
        <v>0</v>
      </c>
      <c r="M69" s="90">
        <f t="shared" si="44"/>
        <v>0</v>
      </c>
      <c r="T69" s="44">
        <v>2025</v>
      </c>
      <c r="U69" s="98">
        <f t="shared" si="45"/>
        <v>0</v>
      </c>
      <c r="V69" s="108">
        <f t="shared" si="45"/>
        <v>0</v>
      </c>
      <c r="W69" s="90">
        <f t="shared" si="15"/>
        <v>0</v>
      </c>
      <c r="X69" s="98">
        <f t="shared" si="16"/>
        <v>0</v>
      </c>
      <c r="Y69" s="108">
        <f t="shared" si="17"/>
        <v>0</v>
      </c>
      <c r="Z69" s="90">
        <f t="shared" si="18"/>
        <v>0</v>
      </c>
      <c r="AA69" s="98">
        <f t="shared" si="19"/>
        <v>0</v>
      </c>
      <c r="AB69" s="108">
        <f t="shared" si="20"/>
        <v>0</v>
      </c>
      <c r="AC69" s="90">
        <f t="shared" si="21"/>
        <v>0</v>
      </c>
    </row>
    <row r="70" spans="4:29" x14ac:dyDescent="0.35">
      <c r="D70" s="44">
        <v>2026</v>
      </c>
      <c r="E70" s="98">
        <f t="shared" si="37"/>
        <v>0</v>
      </c>
      <c r="F70" s="108">
        <f t="shared" si="37"/>
        <v>0</v>
      </c>
      <c r="G70" s="90">
        <f t="shared" si="38"/>
        <v>0</v>
      </c>
      <c r="H70" s="98">
        <f t="shared" si="39"/>
        <v>0</v>
      </c>
      <c r="I70" s="108">
        <f t="shared" si="40"/>
        <v>0</v>
      </c>
      <c r="J70" s="90">
        <f t="shared" si="41"/>
        <v>0</v>
      </c>
      <c r="K70" s="98">
        <f t="shared" si="42"/>
        <v>0</v>
      </c>
      <c r="L70" s="108">
        <f t="shared" si="43"/>
        <v>0</v>
      </c>
      <c r="M70" s="90">
        <f t="shared" si="44"/>
        <v>0</v>
      </c>
      <c r="T70" s="44">
        <v>2026</v>
      </c>
      <c r="U70" s="98">
        <f t="shared" si="45"/>
        <v>0</v>
      </c>
      <c r="V70" s="108">
        <f t="shared" si="45"/>
        <v>0</v>
      </c>
      <c r="W70" s="90">
        <f t="shared" si="15"/>
        <v>0</v>
      </c>
      <c r="X70" s="98">
        <f t="shared" si="16"/>
        <v>0</v>
      </c>
      <c r="Y70" s="108">
        <f t="shared" si="17"/>
        <v>0</v>
      </c>
      <c r="Z70" s="90">
        <f t="shared" si="18"/>
        <v>0</v>
      </c>
      <c r="AA70" s="98">
        <f t="shared" si="19"/>
        <v>0</v>
      </c>
      <c r="AB70" s="108">
        <f t="shared" si="20"/>
        <v>0</v>
      </c>
      <c r="AC70" s="90">
        <f t="shared" si="21"/>
        <v>0</v>
      </c>
    </row>
    <row r="71" spans="4:29" x14ac:dyDescent="0.35">
      <c r="D71" s="44">
        <v>2027</v>
      </c>
      <c r="E71" s="98">
        <f t="shared" si="37"/>
        <v>0</v>
      </c>
      <c r="F71" s="108">
        <f t="shared" si="37"/>
        <v>0</v>
      </c>
      <c r="G71" s="90">
        <f t="shared" si="38"/>
        <v>0</v>
      </c>
      <c r="H71" s="98">
        <f t="shared" si="39"/>
        <v>0</v>
      </c>
      <c r="I71" s="108">
        <f t="shared" si="40"/>
        <v>0</v>
      </c>
      <c r="J71" s="90">
        <f t="shared" si="41"/>
        <v>0</v>
      </c>
      <c r="K71" s="98">
        <f t="shared" si="42"/>
        <v>0</v>
      </c>
      <c r="L71" s="108">
        <f t="shared" si="43"/>
        <v>0</v>
      </c>
      <c r="M71" s="90">
        <f t="shared" si="44"/>
        <v>0</v>
      </c>
      <c r="T71" s="44">
        <v>2027</v>
      </c>
      <c r="U71" s="98">
        <f t="shared" si="45"/>
        <v>0</v>
      </c>
      <c r="V71" s="108">
        <f t="shared" si="45"/>
        <v>0</v>
      </c>
      <c r="W71" s="90">
        <f t="shared" si="15"/>
        <v>0</v>
      </c>
      <c r="X71" s="98">
        <f t="shared" si="16"/>
        <v>0</v>
      </c>
      <c r="Y71" s="108">
        <f t="shared" si="17"/>
        <v>0</v>
      </c>
      <c r="Z71" s="90">
        <f t="shared" si="18"/>
        <v>0</v>
      </c>
      <c r="AA71" s="98">
        <f t="shared" si="19"/>
        <v>0</v>
      </c>
      <c r="AB71" s="108">
        <f t="shared" si="20"/>
        <v>0</v>
      </c>
      <c r="AC71" s="90">
        <f t="shared" si="21"/>
        <v>0</v>
      </c>
    </row>
    <row r="72" spans="4:29" x14ac:dyDescent="0.35">
      <c r="D72" s="44">
        <v>2028</v>
      </c>
      <c r="E72" s="98">
        <f t="shared" si="37"/>
        <v>0</v>
      </c>
      <c r="F72" s="108">
        <f t="shared" si="37"/>
        <v>0</v>
      </c>
      <c r="G72" s="90">
        <f t="shared" si="38"/>
        <v>0</v>
      </c>
      <c r="H72" s="98">
        <f t="shared" si="39"/>
        <v>0</v>
      </c>
      <c r="I72" s="108">
        <f t="shared" si="40"/>
        <v>0</v>
      </c>
      <c r="J72" s="90">
        <f t="shared" si="41"/>
        <v>0</v>
      </c>
      <c r="K72" s="98">
        <f t="shared" si="42"/>
        <v>0</v>
      </c>
      <c r="L72" s="108">
        <f t="shared" si="43"/>
        <v>0</v>
      </c>
      <c r="M72" s="90">
        <f t="shared" si="44"/>
        <v>0</v>
      </c>
      <c r="T72" s="44">
        <v>2028</v>
      </c>
      <c r="U72" s="98">
        <f t="shared" si="45"/>
        <v>0</v>
      </c>
      <c r="V72" s="108">
        <f t="shared" si="45"/>
        <v>0</v>
      </c>
      <c r="W72" s="90">
        <f t="shared" si="15"/>
        <v>0</v>
      </c>
      <c r="X72" s="98">
        <f t="shared" si="16"/>
        <v>0</v>
      </c>
      <c r="Y72" s="108">
        <f t="shared" si="17"/>
        <v>0</v>
      </c>
      <c r="Z72" s="90">
        <f t="shared" si="18"/>
        <v>0</v>
      </c>
      <c r="AA72" s="98">
        <f t="shared" si="19"/>
        <v>0</v>
      </c>
      <c r="AB72" s="108">
        <f t="shared" si="20"/>
        <v>0</v>
      </c>
      <c r="AC72" s="90">
        <f t="shared" si="21"/>
        <v>0</v>
      </c>
    </row>
    <row r="73" spans="4:29" x14ac:dyDescent="0.35">
      <c r="D73" s="44">
        <v>2029</v>
      </c>
      <c r="E73" s="98">
        <f t="shared" si="37"/>
        <v>0</v>
      </c>
      <c r="F73" s="108">
        <f t="shared" si="37"/>
        <v>0</v>
      </c>
      <c r="G73" s="90">
        <f t="shared" si="38"/>
        <v>0</v>
      </c>
      <c r="H73" s="98">
        <f t="shared" si="39"/>
        <v>0</v>
      </c>
      <c r="I73" s="108">
        <f t="shared" si="40"/>
        <v>0</v>
      </c>
      <c r="J73" s="90">
        <f t="shared" si="41"/>
        <v>0</v>
      </c>
      <c r="K73" s="98">
        <f t="shared" si="42"/>
        <v>0</v>
      </c>
      <c r="L73" s="108">
        <f t="shared" si="43"/>
        <v>0</v>
      </c>
      <c r="M73" s="90">
        <f t="shared" si="44"/>
        <v>0</v>
      </c>
      <c r="T73" s="44">
        <v>2029</v>
      </c>
      <c r="U73" s="98">
        <f t="shared" si="45"/>
        <v>0</v>
      </c>
      <c r="V73" s="108">
        <f t="shared" si="45"/>
        <v>0</v>
      </c>
      <c r="W73" s="90">
        <f t="shared" si="15"/>
        <v>0</v>
      </c>
      <c r="X73" s="98">
        <f t="shared" si="16"/>
        <v>0</v>
      </c>
      <c r="Y73" s="108">
        <f t="shared" si="17"/>
        <v>0</v>
      </c>
      <c r="Z73" s="90">
        <f t="shared" si="18"/>
        <v>0</v>
      </c>
      <c r="AA73" s="98">
        <f t="shared" si="19"/>
        <v>0</v>
      </c>
      <c r="AB73" s="108">
        <f t="shared" si="20"/>
        <v>0</v>
      </c>
      <c r="AC73" s="90">
        <f t="shared" si="21"/>
        <v>0</v>
      </c>
    </row>
    <row r="74" spans="4:29" ht="15" thickBot="1" x14ac:dyDescent="0.4">
      <c r="D74" s="17">
        <v>2030</v>
      </c>
      <c r="E74" s="99">
        <f t="shared" si="37"/>
        <v>0</v>
      </c>
      <c r="F74" s="100">
        <f t="shared" si="37"/>
        <v>0</v>
      </c>
      <c r="G74" s="101">
        <f t="shared" si="38"/>
        <v>0</v>
      </c>
      <c r="H74" s="99">
        <f t="shared" si="39"/>
        <v>0</v>
      </c>
      <c r="I74" s="100">
        <f t="shared" si="40"/>
        <v>0</v>
      </c>
      <c r="J74" s="101">
        <f t="shared" si="41"/>
        <v>0</v>
      </c>
      <c r="K74" s="99">
        <f t="shared" si="42"/>
        <v>0</v>
      </c>
      <c r="L74" s="100">
        <f t="shared" si="43"/>
        <v>0</v>
      </c>
      <c r="M74" s="101">
        <f t="shared" si="44"/>
        <v>0</v>
      </c>
      <c r="T74" s="60">
        <v>2030</v>
      </c>
      <c r="U74" s="99">
        <f t="shared" si="45"/>
        <v>0</v>
      </c>
      <c r="V74" s="100">
        <f t="shared" si="45"/>
        <v>0</v>
      </c>
      <c r="W74" s="101">
        <f t="shared" si="15"/>
        <v>0</v>
      </c>
      <c r="X74" s="99">
        <f t="shared" si="16"/>
        <v>0</v>
      </c>
      <c r="Y74" s="100">
        <f t="shared" si="17"/>
        <v>0</v>
      </c>
      <c r="Z74" s="101">
        <f t="shared" si="18"/>
        <v>0</v>
      </c>
      <c r="AA74" s="99">
        <f t="shared" si="19"/>
        <v>0</v>
      </c>
      <c r="AB74" s="100">
        <f t="shared" si="20"/>
        <v>0</v>
      </c>
      <c r="AC74" s="101">
        <f t="shared" si="21"/>
        <v>0</v>
      </c>
    </row>
    <row r="75" spans="4:29" ht="13.5" customHeight="1" thickBot="1" x14ac:dyDescent="0.4">
      <c r="D75" s="6" t="s">
        <v>13</v>
      </c>
      <c r="E75" s="28"/>
      <c r="F75" s="28"/>
      <c r="G75" s="45">
        <f>SUM(G49:G74)</f>
        <v>0</v>
      </c>
      <c r="H75" s="30"/>
      <c r="I75" s="30"/>
      <c r="J75" s="31">
        <f>SUM(J49:J74)</f>
        <v>0</v>
      </c>
      <c r="K75" s="32"/>
      <c r="L75" s="32"/>
      <c r="M75" s="33">
        <f>SUM(M49:M74)</f>
        <v>0</v>
      </c>
      <c r="T75" s="6" t="s">
        <v>82</v>
      </c>
      <c r="U75" s="92"/>
      <c r="V75" s="92"/>
      <c r="W75" s="45">
        <f>SUM(W49:W74)</f>
        <v>0</v>
      </c>
      <c r="X75" s="93"/>
      <c r="Y75" s="93"/>
      <c r="Z75" s="31">
        <f>SUM(Z49:Z74)</f>
        <v>0</v>
      </c>
      <c r="AA75" s="94"/>
      <c r="AB75" s="94"/>
      <c r="AC75" s="33">
        <f>SUM(AC49:AC74)</f>
        <v>0</v>
      </c>
    </row>
    <row r="76" spans="4:29" ht="13.5" customHeight="1" thickBot="1" x14ac:dyDescent="0.4">
      <c r="D76" s="2"/>
      <c r="E76" s="35"/>
      <c r="F76" s="35"/>
      <c r="G76" s="36"/>
      <c r="H76" s="36"/>
      <c r="I76" s="36"/>
      <c r="J76" s="37"/>
      <c r="K76" s="38"/>
      <c r="L76" s="41" t="s">
        <v>1</v>
      </c>
      <c r="M76" s="40">
        <f>G75+J75+M75</f>
        <v>0</v>
      </c>
      <c r="T76" s="91"/>
      <c r="U76" s="35"/>
      <c r="V76" s="35"/>
      <c r="W76" s="95"/>
      <c r="X76" s="95"/>
      <c r="Y76" s="95"/>
      <c r="Z76" s="96"/>
      <c r="AA76" s="97"/>
      <c r="AB76" s="41" t="s">
        <v>81</v>
      </c>
      <c r="AC76" s="40">
        <f>W75+Z75+AC75</f>
        <v>0</v>
      </c>
    </row>
    <row r="77" spans="4:29" x14ac:dyDescent="0.35">
      <c r="D77" s="16" t="s">
        <v>9</v>
      </c>
      <c r="E77" s="14" t="s">
        <v>31</v>
      </c>
      <c r="F77" s="11"/>
      <c r="G77" s="2"/>
      <c r="H77" s="2"/>
      <c r="I77" s="2"/>
      <c r="J77" s="2"/>
      <c r="K77" s="2"/>
      <c r="L77" s="2"/>
      <c r="T77" s="16" t="s">
        <v>9</v>
      </c>
      <c r="U77" s="14" t="s">
        <v>73</v>
      </c>
      <c r="V77" s="11"/>
      <c r="W77" s="91"/>
      <c r="X77" s="91"/>
      <c r="Y77" s="91"/>
      <c r="Z77" s="91"/>
      <c r="AA77" s="91"/>
      <c r="AB77" s="91"/>
    </row>
    <row r="78" spans="4:29" x14ac:dyDescent="0.35">
      <c r="D78" s="14"/>
      <c r="E78" s="14" t="s">
        <v>84</v>
      </c>
      <c r="T78" s="14"/>
      <c r="U78" s="14" t="s">
        <v>84</v>
      </c>
    </row>
    <row r="79" spans="4:29" x14ac:dyDescent="0.35">
      <c r="D79" s="14"/>
      <c r="E79" s="14" t="s">
        <v>86</v>
      </c>
      <c r="T79" s="14"/>
      <c r="U79" s="14" t="s">
        <v>85</v>
      </c>
    </row>
    <row r="80" spans="4:29" x14ac:dyDescent="0.35">
      <c r="D80" s="14"/>
      <c r="E80" s="14" t="s">
        <v>87</v>
      </c>
      <c r="T80" s="14"/>
      <c r="U80" s="14" t="s">
        <v>92</v>
      </c>
    </row>
    <row r="81" spans="4:24" x14ac:dyDescent="0.35">
      <c r="E81" s="14" t="s">
        <v>88</v>
      </c>
      <c r="U81" s="14" t="s">
        <v>93</v>
      </c>
    </row>
    <row r="84" spans="4:24" ht="15" thickBot="1" x14ac:dyDescent="0.4">
      <c r="D84" s="5" t="s">
        <v>8</v>
      </c>
      <c r="E84" t="s">
        <v>3</v>
      </c>
      <c r="T84" s="5" t="s">
        <v>8</v>
      </c>
      <c r="U84" t="s">
        <v>3</v>
      </c>
    </row>
    <row r="85" spans="4:24" s="18" customFormat="1" ht="73" thickBot="1" x14ac:dyDescent="0.4">
      <c r="D85" s="49" t="s">
        <v>0</v>
      </c>
      <c r="E85" s="50" t="s">
        <v>10</v>
      </c>
      <c r="F85" s="51" t="s">
        <v>18</v>
      </c>
      <c r="G85" s="51" t="s">
        <v>19</v>
      </c>
      <c r="H85" s="52" t="s">
        <v>20</v>
      </c>
      <c r="T85" s="49" t="s">
        <v>0</v>
      </c>
      <c r="U85" s="61" t="s">
        <v>63</v>
      </c>
      <c r="V85" s="102" t="s">
        <v>68</v>
      </c>
      <c r="W85" s="102" t="s">
        <v>74</v>
      </c>
      <c r="X85" s="103" t="s">
        <v>75</v>
      </c>
    </row>
    <row r="86" spans="4:24" x14ac:dyDescent="0.35">
      <c r="D86" s="8">
        <v>2005</v>
      </c>
      <c r="E86" s="53">
        <f t="shared" ref="E86:F111" si="46">E49</f>
        <v>0</v>
      </c>
      <c r="F86" s="54">
        <f>F49</f>
        <v>0</v>
      </c>
      <c r="G86" s="54">
        <f t="shared" ref="G86:G111" si="47">I49</f>
        <v>0</v>
      </c>
      <c r="H86" s="55">
        <f>L49</f>
        <v>0</v>
      </c>
      <c r="T86" s="8">
        <v>2005</v>
      </c>
      <c r="U86" s="46">
        <f t="shared" ref="U86:V111" si="48">U49</f>
        <v>0</v>
      </c>
      <c r="V86" s="104">
        <f t="shared" si="48"/>
        <v>0</v>
      </c>
      <c r="W86" s="104">
        <f t="shared" ref="W86:W111" si="49">Y49</f>
        <v>0</v>
      </c>
      <c r="X86" s="24">
        <f t="shared" ref="X86:X111" si="50">AB49</f>
        <v>0</v>
      </c>
    </row>
    <row r="87" spans="4:24" x14ac:dyDescent="0.35">
      <c r="D87" s="8">
        <v>2006</v>
      </c>
      <c r="E87" s="46">
        <f t="shared" si="46"/>
        <v>0</v>
      </c>
      <c r="F87" s="25">
        <f t="shared" si="46"/>
        <v>0</v>
      </c>
      <c r="G87" s="25">
        <f t="shared" si="47"/>
        <v>0</v>
      </c>
      <c r="H87" s="24">
        <f t="shared" ref="H87:H111" si="51">L50</f>
        <v>0</v>
      </c>
      <c r="T87" s="8">
        <v>2006</v>
      </c>
      <c r="U87" s="46">
        <f t="shared" si="48"/>
        <v>0</v>
      </c>
      <c r="V87" s="104">
        <f t="shared" si="48"/>
        <v>0</v>
      </c>
      <c r="W87" s="104">
        <f t="shared" si="49"/>
        <v>0</v>
      </c>
      <c r="X87" s="24">
        <f t="shared" si="50"/>
        <v>0</v>
      </c>
    </row>
    <row r="88" spans="4:24" x14ac:dyDescent="0.35">
      <c r="D88" s="8">
        <v>2007</v>
      </c>
      <c r="E88" s="46">
        <f t="shared" si="46"/>
        <v>0</v>
      </c>
      <c r="F88" s="25">
        <f t="shared" si="46"/>
        <v>0</v>
      </c>
      <c r="G88" s="25">
        <f t="shared" si="47"/>
        <v>0</v>
      </c>
      <c r="H88" s="24">
        <f t="shared" si="51"/>
        <v>0</v>
      </c>
      <c r="T88" s="8">
        <v>2007</v>
      </c>
      <c r="U88" s="46">
        <f t="shared" si="48"/>
        <v>0</v>
      </c>
      <c r="V88" s="104">
        <f t="shared" si="48"/>
        <v>0</v>
      </c>
      <c r="W88" s="104">
        <f t="shared" si="49"/>
        <v>0</v>
      </c>
      <c r="X88" s="24">
        <f t="shared" si="50"/>
        <v>0</v>
      </c>
    </row>
    <row r="89" spans="4:24" x14ac:dyDescent="0.35">
      <c r="D89" s="8">
        <v>2008</v>
      </c>
      <c r="E89" s="46">
        <f t="shared" si="46"/>
        <v>0</v>
      </c>
      <c r="F89" s="25">
        <f t="shared" si="46"/>
        <v>0</v>
      </c>
      <c r="G89" s="25">
        <f t="shared" si="47"/>
        <v>0</v>
      </c>
      <c r="H89" s="24">
        <f t="shared" si="51"/>
        <v>0</v>
      </c>
      <c r="T89" s="8">
        <v>2008</v>
      </c>
      <c r="U89" s="46">
        <f t="shared" si="48"/>
        <v>0</v>
      </c>
      <c r="V89" s="104">
        <f t="shared" si="48"/>
        <v>0</v>
      </c>
      <c r="W89" s="104">
        <f t="shared" si="49"/>
        <v>0</v>
      </c>
      <c r="X89" s="24">
        <f t="shared" si="50"/>
        <v>0</v>
      </c>
    </row>
    <row r="90" spans="4:24" x14ac:dyDescent="0.35">
      <c r="D90" s="8">
        <v>2009</v>
      </c>
      <c r="E90" s="46">
        <f t="shared" si="46"/>
        <v>0</v>
      </c>
      <c r="F90" s="25">
        <f t="shared" si="46"/>
        <v>0</v>
      </c>
      <c r="G90" s="25">
        <f t="shared" si="47"/>
        <v>0</v>
      </c>
      <c r="H90" s="24">
        <f t="shared" si="51"/>
        <v>0</v>
      </c>
      <c r="T90" s="8">
        <v>2009</v>
      </c>
      <c r="U90" s="46">
        <f t="shared" si="48"/>
        <v>0</v>
      </c>
      <c r="V90" s="104">
        <f t="shared" si="48"/>
        <v>0</v>
      </c>
      <c r="W90" s="104">
        <f t="shared" si="49"/>
        <v>0</v>
      </c>
      <c r="X90" s="24">
        <f t="shared" si="50"/>
        <v>0</v>
      </c>
    </row>
    <row r="91" spans="4:24" x14ac:dyDescent="0.35">
      <c r="D91" s="8">
        <v>2010</v>
      </c>
      <c r="E91" s="46">
        <f t="shared" si="46"/>
        <v>0</v>
      </c>
      <c r="F91" s="25">
        <f t="shared" si="46"/>
        <v>0</v>
      </c>
      <c r="G91" s="25">
        <f t="shared" si="47"/>
        <v>0</v>
      </c>
      <c r="H91" s="24">
        <f t="shared" si="51"/>
        <v>0</v>
      </c>
      <c r="T91" s="8">
        <v>2010</v>
      </c>
      <c r="U91" s="46">
        <f t="shared" si="48"/>
        <v>0</v>
      </c>
      <c r="V91" s="104">
        <f t="shared" si="48"/>
        <v>0</v>
      </c>
      <c r="W91" s="104">
        <f t="shared" si="49"/>
        <v>0</v>
      </c>
      <c r="X91" s="24">
        <f t="shared" si="50"/>
        <v>0</v>
      </c>
    </row>
    <row r="92" spans="4:24" x14ac:dyDescent="0.35">
      <c r="D92" s="8">
        <v>2011</v>
      </c>
      <c r="E92" s="46">
        <f t="shared" si="46"/>
        <v>0</v>
      </c>
      <c r="F92" s="25">
        <f t="shared" si="46"/>
        <v>0</v>
      </c>
      <c r="G92" s="25">
        <f t="shared" si="47"/>
        <v>0</v>
      </c>
      <c r="H92" s="24">
        <f t="shared" si="51"/>
        <v>0</v>
      </c>
      <c r="T92" s="8">
        <v>2011</v>
      </c>
      <c r="U92" s="46">
        <f t="shared" si="48"/>
        <v>0</v>
      </c>
      <c r="V92" s="104">
        <f t="shared" si="48"/>
        <v>0</v>
      </c>
      <c r="W92" s="104">
        <f t="shared" si="49"/>
        <v>0</v>
      </c>
      <c r="X92" s="24">
        <f t="shared" si="50"/>
        <v>0</v>
      </c>
    </row>
    <row r="93" spans="4:24" x14ac:dyDescent="0.35">
      <c r="D93" s="8">
        <v>2012</v>
      </c>
      <c r="E93" s="46">
        <f t="shared" si="46"/>
        <v>0</v>
      </c>
      <c r="F93" s="25">
        <f t="shared" si="46"/>
        <v>0</v>
      </c>
      <c r="G93" s="25">
        <f t="shared" si="47"/>
        <v>0</v>
      </c>
      <c r="H93" s="24">
        <f t="shared" si="51"/>
        <v>0</v>
      </c>
      <c r="T93" s="8">
        <v>2012</v>
      </c>
      <c r="U93" s="46">
        <f t="shared" si="48"/>
        <v>0</v>
      </c>
      <c r="V93" s="104">
        <f t="shared" si="48"/>
        <v>0</v>
      </c>
      <c r="W93" s="104">
        <f t="shared" si="49"/>
        <v>0</v>
      </c>
      <c r="X93" s="24">
        <f t="shared" si="50"/>
        <v>0</v>
      </c>
    </row>
    <row r="94" spans="4:24" x14ac:dyDescent="0.35">
      <c r="D94" s="8">
        <v>2013</v>
      </c>
      <c r="E94" s="46">
        <f t="shared" si="46"/>
        <v>0</v>
      </c>
      <c r="F94" s="25">
        <f t="shared" si="46"/>
        <v>0</v>
      </c>
      <c r="G94" s="25">
        <f t="shared" si="47"/>
        <v>0</v>
      </c>
      <c r="H94" s="24">
        <f t="shared" si="51"/>
        <v>0</v>
      </c>
      <c r="T94" s="8">
        <v>2013</v>
      </c>
      <c r="U94" s="46">
        <f t="shared" si="48"/>
        <v>0</v>
      </c>
      <c r="V94" s="104">
        <f t="shared" si="48"/>
        <v>0</v>
      </c>
      <c r="W94" s="104">
        <f t="shared" si="49"/>
        <v>0</v>
      </c>
      <c r="X94" s="24">
        <f t="shared" si="50"/>
        <v>0</v>
      </c>
    </row>
    <row r="95" spans="4:24" x14ac:dyDescent="0.35">
      <c r="D95" s="8">
        <v>2014</v>
      </c>
      <c r="E95" s="46">
        <f t="shared" si="46"/>
        <v>0</v>
      </c>
      <c r="F95" s="25">
        <f t="shared" si="46"/>
        <v>0</v>
      </c>
      <c r="G95" s="25">
        <f t="shared" si="47"/>
        <v>0</v>
      </c>
      <c r="H95" s="24">
        <f t="shared" si="51"/>
        <v>0</v>
      </c>
      <c r="T95" s="8">
        <v>2014</v>
      </c>
      <c r="U95" s="46">
        <f t="shared" si="48"/>
        <v>0</v>
      </c>
      <c r="V95" s="104">
        <f t="shared" si="48"/>
        <v>0</v>
      </c>
      <c r="W95" s="104">
        <f t="shared" si="49"/>
        <v>0</v>
      </c>
      <c r="X95" s="24">
        <f t="shared" si="50"/>
        <v>0</v>
      </c>
    </row>
    <row r="96" spans="4:24" x14ac:dyDescent="0.35">
      <c r="D96" s="8">
        <v>2015</v>
      </c>
      <c r="E96" s="46">
        <f t="shared" si="46"/>
        <v>0</v>
      </c>
      <c r="F96" s="25">
        <f t="shared" si="46"/>
        <v>0</v>
      </c>
      <c r="G96" s="25">
        <f t="shared" si="47"/>
        <v>0</v>
      </c>
      <c r="H96" s="24">
        <f t="shared" si="51"/>
        <v>0</v>
      </c>
      <c r="T96" s="8">
        <v>2015</v>
      </c>
      <c r="U96" s="46">
        <f t="shared" si="48"/>
        <v>0</v>
      </c>
      <c r="V96" s="104">
        <f t="shared" si="48"/>
        <v>0</v>
      </c>
      <c r="W96" s="104">
        <f t="shared" si="49"/>
        <v>0</v>
      </c>
      <c r="X96" s="24">
        <f t="shared" si="50"/>
        <v>0</v>
      </c>
    </row>
    <row r="97" spans="4:24" x14ac:dyDescent="0.35">
      <c r="D97" s="8">
        <v>2016</v>
      </c>
      <c r="E97" s="46">
        <f t="shared" si="46"/>
        <v>0</v>
      </c>
      <c r="F97" s="25">
        <f t="shared" si="46"/>
        <v>0</v>
      </c>
      <c r="G97" s="25">
        <f t="shared" si="47"/>
        <v>0</v>
      </c>
      <c r="H97" s="24">
        <f t="shared" si="51"/>
        <v>0</v>
      </c>
      <c r="T97" s="8">
        <v>2016</v>
      </c>
      <c r="U97" s="46">
        <f t="shared" si="48"/>
        <v>0</v>
      </c>
      <c r="V97" s="104">
        <f t="shared" si="48"/>
        <v>0</v>
      </c>
      <c r="W97" s="104">
        <f t="shared" si="49"/>
        <v>0</v>
      </c>
      <c r="X97" s="24">
        <f t="shared" si="50"/>
        <v>0</v>
      </c>
    </row>
    <row r="98" spans="4:24" x14ac:dyDescent="0.35">
      <c r="D98" s="8">
        <v>2017</v>
      </c>
      <c r="E98" s="46">
        <f t="shared" si="46"/>
        <v>0</v>
      </c>
      <c r="F98" s="25">
        <f t="shared" si="46"/>
        <v>0</v>
      </c>
      <c r="G98" s="25">
        <f t="shared" si="47"/>
        <v>0</v>
      </c>
      <c r="H98" s="24">
        <f t="shared" si="51"/>
        <v>0</v>
      </c>
      <c r="T98" s="8">
        <v>2017</v>
      </c>
      <c r="U98" s="46">
        <f t="shared" si="48"/>
        <v>0</v>
      </c>
      <c r="V98" s="104">
        <f t="shared" si="48"/>
        <v>0</v>
      </c>
      <c r="W98" s="104">
        <f t="shared" si="49"/>
        <v>0</v>
      </c>
      <c r="X98" s="24">
        <f t="shared" si="50"/>
        <v>0</v>
      </c>
    </row>
    <row r="99" spans="4:24" x14ac:dyDescent="0.35">
      <c r="D99" s="8">
        <v>2018</v>
      </c>
      <c r="E99" s="46">
        <f t="shared" si="46"/>
        <v>0</v>
      </c>
      <c r="F99" s="25">
        <f t="shared" si="46"/>
        <v>0</v>
      </c>
      <c r="G99" s="25">
        <f t="shared" si="47"/>
        <v>0</v>
      </c>
      <c r="H99" s="24">
        <f t="shared" si="51"/>
        <v>0</v>
      </c>
      <c r="T99" s="8">
        <v>2018</v>
      </c>
      <c r="U99" s="46">
        <f t="shared" si="48"/>
        <v>0</v>
      </c>
      <c r="V99" s="104">
        <f t="shared" si="48"/>
        <v>0</v>
      </c>
      <c r="W99" s="104">
        <f t="shared" si="49"/>
        <v>0</v>
      </c>
      <c r="X99" s="24">
        <f t="shared" si="50"/>
        <v>0</v>
      </c>
    </row>
    <row r="100" spans="4:24" x14ac:dyDescent="0.35">
      <c r="D100" s="8">
        <v>2019</v>
      </c>
      <c r="E100" s="46">
        <f t="shared" si="46"/>
        <v>0</v>
      </c>
      <c r="F100" s="25">
        <f t="shared" si="46"/>
        <v>0</v>
      </c>
      <c r="G100" s="25">
        <f t="shared" si="47"/>
        <v>0</v>
      </c>
      <c r="H100" s="24">
        <f t="shared" si="51"/>
        <v>0</v>
      </c>
      <c r="T100" s="8">
        <v>2019</v>
      </c>
      <c r="U100" s="46">
        <f t="shared" si="48"/>
        <v>0</v>
      </c>
      <c r="V100" s="104">
        <f t="shared" si="48"/>
        <v>0</v>
      </c>
      <c r="W100" s="104">
        <f t="shared" si="49"/>
        <v>0</v>
      </c>
      <c r="X100" s="24">
        <f t="shared" si="50"/>
        <v>0</v>
      </c>
    </row>
    <row r="101" spans="4:24" x14ac:dyDescent="0.35">
      <c r="D101" s="8">
        <v>2020</v>
      </c>
      <c r="E101" s="46">
        <f t="shared" si="46"/>
        <v>0</v>
      </c>
      <c r="F101" s="25">
        <f t="shared" si="46"/>
        <v>0</v>
      </c>
      <c r="G101" s="25">
        <f t="shared" si="47"/>
        <v>0</v>
      </c>
      <c r="H101" s="24">
        <f t="shared" si="51"/>
        <v>0</v>
      </c>
      <c r="T101" s="8">
        <v>2020</v>
      </c>
      <c r="U101" s="46">
        <f t="shared" si="48"/>
        <v>0</v>
      </c>
      <c r="V101" s="104">
        <f t="shared" si="48"/>
        <v>0</v>
      </c>
      <c r="W101" s="104">
        <f t="shared" si="49"/>
        <v>0</v>
      </c>
      <c r="X101" s="24">
        <f t="shared" si="50"/>
        <v>0</v>
      </c>
    </row>
    <row r="102" spans="4:24" x14ac:dyDescent="0.35">
      <c r="D102" s="8">
        <v>2021</v>
      </c>
      <c r="E102" s="46">
        <f t="shared" si="46"/>
        <v>0</v>
      </c>
      <c r="F102" s="25">
        <f t="shared" si="46"/>
        <v>0</v>
      </c>
      <c r="G102" s="25">
        <f t="shared" si="47"/>
        <v>0</v>
      </c>
      <c r="H102" s="24">
        <f t="shared" si="51"/>
        <v>0</v>
      </c>
      <c r="T102" s="8">
        <v>2021</v>
      </c>
      <c r="U102" s="46">
        <f t="shared" si="48"/>
        <v>0</v>
      </c>
      <c r="V102" s="104">
        <f t="shared" si="48"/>
        <v>0</v>
      </c>
      <c r="W102" s="104">
        <f t="shared" si="49"/>
        <v>0</v>
      </c>
      <c r="X102" s="24">
        <f t="shared" si="50"/>
        <v>0</v>
      </c>
    </row>
    <row r="103" spans="4:24" x14ac:dyDescent="0.35">
      <c r="D103" s="8">
        <v>2022</v>
      </c>
      <c r="E103" s="46">
        <f t="shared" si="46"/>
        <v>0</v>
      </c>
      <c r="F103" s="25">
        <f t="shared" si="46"/>
        <v>0</v>
      </c>
      <c r="G103" s="25">
        <f t="shared" si="47"/>
        <v>0</v>
      </c>
      <c r="H103" s="24">
        <f t="shared" si="51"/>
        <v>0</v>
      </c>
      <c r="T103" s="8">
        <v>2022</v>
      </c>
      <c r="U103" s="46">
        <f t="shared" si="48"/>
        <v>0</v>
      </c>
      <c r="V103" s="104">
        <f t="shared" si="48"/>
        <v>0</v>
      </c>
      <c r="W103" s="104">
        <f t="shared" si="49"/>
        <v>0</v>
      </c>
      <c r="X103" s="24">
        <f t="shared" si="50"/>
        <v>0</v>
      </c>
    </row>
    <row r="104" spans="4:24" x14ac:dyDescent="0.35">
      <c r="D104" s="8">
        <v>2023</v>
      </c>
      <c r="E104" s="46">
        <f t="shared" si="46"/>
        <v>0</v>
      </c>
      <c r="F104" s="25">
        <f t="shared" si="46"/>
        <v>0</v>
      </c>
      <c r="G104" s="25">
        <f t="shared" si="47"/>
        <v>0</v>
      </c>
      <c r="H104" s="24">
        <f t="shared" si="51"/>
        <v>0</v>
      </c>
      <c r="T104" s="8">
        <v>2023</v>
      </c>
      <c r="U104" s="46">
        <f t="shared" si="48"/>
        <v>0</v>
      </c>
      <c r="V104" s="104">
        <f t="shared" si="48"/>
        <v>0</v>
      </c>
      <c r="W104" s="104">
        <f t="shared" si="49"/>
        <v>0</v>
      </c>
      <c r="X104" s="24">
        <f t="shared" si="50"/>
        <v>0</v>
      </c>
    </row>
    <row r="105" spans="4:24" x14ac:dyDescent="0.35">
      <c r="D105" s="8">
        <v>2024</v>
      </c>
      <c r="E105" s="46">
        <f t="shared" si="46"/>
        <v>0</v>
      </c>
      <c r="F105" s="25">
        <f t="shared" si="46"/>
        <v>0</v>
      </c>
      <c r="G105" s="25">
        <f t="shared" si="47"/>
        <v>0</v>
      </c>
      <c r="H105" s="24">
        <f t="shared" si="51"/>
        <v>0</v>
      </c>
      <c r="T105" s="8">
        <v>2024</v>
      </c>
      <c r="U105" s="46">
        <f t="shared" si="48"/>
        <v>0</v>
      </c>
      <c r="V105" s="104">
        <f t="shared" si="48"/>
        <v>0</v>
      </c>
      <c r="W105" s="104">
        <f t="shared" si="49"/>
        <v>0</v>
      </c>
      <c r="X105" s="24">
        <f t="shared" si="50"/>
        <v>0</v>
      </c>
    </row>
    <row r="106" spans="4:24" x14ac:dyDescent="0.35">
      <c r="D106" s="8">
        <v>2025</v>
      </c>
      <c r="E106" s="46">
        <f t="shared" si="46"/>
        <v>0</v>
      </c>
      <c r="F106" s="25">
        <f t="shared" si="46"/>
        <v>0</v>
      </c>
      <c r="G106" s="25">
        <f t="shared" si="47"/>
        <v>0</v>
      </c>
      <c r="H106" s="24">
        <f t="shared" si="51"/>
        <v>0</v>
      </c>
      <c r="T106" s="8">
        <v>2025</v>
      </c>
      <c r="U106" s="46">
        <f t="shared" si="48"/>
        <v>0</v>
      </c>
      <c r="V106" s="104">
        <f t="shared" si="48"/>
        <v>0</v>
      </c>
      <c r="W106" s="104">
        <f t="shared" si="49"/>
        <v>0</v>
      </c>
      <c r="X106" s="24">
        <f t="shared" si="50"/>
        <v>0</v>
      </c>
    </row>
    <row r="107" spans="4:24" x14ac:dyDescent="0.35">
      <c r="D107" s="8">
        <v>2026</v>
      </c>
      <c r="E107" s="46">
        <f t="shared" si="46"/>
        <v>0</v>
      </c>
      <c r="F107" s="25">
        <f t="shared" si="46"/>
        <v>0</v>
      </c>
      <c r="G107" s="25">
        <f t="shared" si="47"/>
        <v>0</v>
      </c>
      <c r="H107" s="24">
        <f t="shared" si="51"/>
        <v>0</v>
      </c>
      <c r="T107" s="8">
        <v>2026</v>
      </c>
      <c r="U107" s="46">
        <f t="shared" si="48"/>
        <v>0</v>
      </c>
      <c r="V107" s="104">
        <f t="shared" si="48"/>
        <v>0</v>
      </c>
      <c r="W107" s="104">
        <f t="shared" si="49"/>
        <v>0</v>
      </c>
      <c r="X107" s="24">
        <f t="shared" si="50"/>
        <v>0</v>
      </c>
    </row>
    <row r="108" spans="4:24" x14ac:dyDescent="0.35">
      <c r="D108" s="8">
        <v>2027</v>
      </c>
      <c r="E108" s="46">
        <f t="shared" si="46"/>
        <v>0</v>
      </c>
      <c r="F108" s="25">
        <f t="shared" si="46"/>
        <v>0</v>
      </c>
      <c r="G108" s="25">
        <f t="shared" si="47"/>
        <v>0</v>
      </c>
      <c r="H108" s="24">
        <f t="shared" si="51"/>
        <v>0</v>
      </c>
      <c r="T108" s="8">
        <v>2027</v>
      </c>
      <c r="U108" s="46">
        <f t="shared" si="48"/>
        <v>0</v>
      </c>
      <c r="V108" s="104">
        <f t="shared" si="48"/>
        <v>0</v>
      </c>
      <c r="W108" s="104">
        <f t="shared" si="49"/>
        <v>0</v>
      </c>
      <c r="X108" s="24">
        <f t="shared" si="50"/>
        <v>0</v>
      </c>
    </row>
    <row r="109" spans="4:24" x14ac:dyDescent="0.35">
      <c r="D109" s="8">
        <v>2028</v>
      </c>
      <c r="E109" s="46">
        <f t="shared" si="46"/>
        <v>0</v>
      </c>
      <c r="F109" s="25">
        <f t="shared" si="46"/>
        <v>0</v>
      </c>
      <c r="G109" s="25">
        <f t="shared" si="47"/>
        <v>0</v>
      </c>
      <c r="H109" s="24">
        <f t="shared" si="51"/>
        <v>0</v>
      </c>
      <c r="T109" s="8">
        <v>2028</v>
      </c>
      <c r="U109" s="46">
        <f t="shared" si="48"/>
        <v>0</v>
      </c>
      <c r="V109" s="104">
        <f t="shared" si="48"/>
        <v>0</v>
      </c>
      <c r="W109" s="104">
        <f t="shared" si="49"/>
        <v>0</v>
      </c>
      <c r="X109" s="24">
        <f t="shared" si="50"/>
        <v>0</v>
      </c>
    </row>
    <row r="110" spans="4:24" x14ac:dyDescent="0.35">
      <c r="D110" s="8">
        <v>2029</v>
      </c>
      <c r="E110" s="46">
        <f t="shared" si="46"/>
        <v>0</v>
      </c>
      <c r="F110" s="25">
        <f t="shared" si="46"/>
        <v>0</v>
      </c>
      <c r="G110" s="25">
        <f t="shared" si="47"/>
        <v>0</v>
      </c>
      <c r="H110" s="24">
        <f t="shared" si="51"/>
        <v>0</v>
      </c>
      <c r="T110" s="8">
        <v>2029</v>
      </c>
      <c r="U110" s="46">
        <f t="shared" si="48"/>
        <v>0</v>
      </c>
      <c r="V110" s="104">
        <f t="shared" si="48"/>
        <v>0</v>
      </c>
      <c r="W110" s="104">
        <f t="shared" si="49"/>
        <v>0</v>
      </c>
      <c r="X110" s="24">
        <f t="shared" si="50"/>
        <v>0</v>
      </c>
    </row>
    <row r="111" spans="4:24" ht="15" thickBot="1" x14ac:dyDescent="0.4">
      <c r="D111" s="12">
        <v>2030</v>
      </c>
      <c r="E111" s="47">
        <f t="shared" si="46"/>
        <v>0</v>
      </c>
      <c r="F111" s="27">
        <f t="shared" si="46"/>
        <v>0</v>
      </c>
      <c r="G111" s="27">
        <f t="shared" si="47"/>
        <v>0</v>
      </c>
      <c r="H111" s="26">
        <f t="shared" si="51"/>
        <v>0</v>
      </c>
      <c r="T111" s="12">
        <v>2030</v>
      </c>
      <c r="U111" s="47">
        <f t="shared" si="48"/>
        <v>0</v>
      </c>
      <c r="V111" s="27">
        <f t="shared" si="48"/>
        <v>0</v>
      </c>
      <c r="W111" s="27">
        <f t="shared" si="49"/>
        <v>0</v>
      </c>
      <c r="X111" s="26">
        <f t="shared" si="50"/>
        <v>0</v>
      </c>
    </row>
    <row r="112" spans="4:24" x14ac:dyDescent="0.35">
      <c r="E112" s="13" t="s">
        <v>23</v>
      </c>
      <c r="F112" s="13" t="s">
        <v>24</v>
      </c>
      <c r="G112" s="13" t="s">
        <v>25</v>
      </c>
      <c r="H112" s="13" t="s">
        <v>26</v>
      </c>
      <c r="U112" s="13" t="s">
        <v>76</v>
      </c>
      <c r="V112" s="13" t="s">
        <v>77</v>
      </c>
      <c r="W112" s="13" t="s">
        <v>78</v>
      </c>
      <c r="X112" s="13" t="s">
        <v>79</v>
      </c>
    </row>
  </sheetData>
  <mergeCells count="24">
    <mergeCell ref="E47:G47"/>
    <mergeCell ref="H47:J47"/>
    <mergeCell ref="K47:M47"/>
    <mergeCell ref="E3:G3"/>
    <mergeCell ref="H3:J3"/>
    <mergeCell ref="K3:M3"/>
    <mergeCell ref="E46:G46"/>
    <mergeCell ref="H46:J46"/>
    <mergeCell ref="K46:M46"/>
    <mergeCell ref="E4:G4"/>
    <mergeCell ref="H4:J4"/>
    <mergeCell ref="K4:M4"/>
    <mergeCell ref="U3:W3"/>
    <mergeCell ref="X3:Z3"/>
    <mergeCell ref="AA3:AC3"/>
    <mergeCell ref="U4:W4"/>
    <mergeCell ref="X4:Z4"/>
    <mergeCell ref="AA4:AC4"/>
    <mergeCell ref="U46:W46"/>
    <mergeCell ref="X46:Z46"/>
    <mergeCell ref="AA46:AC46"/>
    <mergeCell ref="U47:W47"/>
    <mergeCell ref="X47:Z47"/>
    <mergeCell ref="AA47:AC47"/>
  </mergeCells>
  <conditionalFormatting sqref="G6:G31">
    <cfRule type="expression" dxfId="25" priority="148">
      <formula>$E6&lt;&gt;$F6</formula>
    </cfRule>
  </conditionalFormatting>
  <conditionalFormatting sqref="J6:J31">
    <cfRule type="expression" dxfId="24" priority="142">
      <formula>$H6&lt;&gt;$I6</formula>
    </cfRule>
  </conditionalFormatting>
  <conditionalFormatting sqref="M6:M31">
    <cfRule type="expression" dxfId="23" priority="141">
      <formula>$K6&lt;&gt;$L6</formula>
    </cfRule>
  </conditionalFormatting>
  <conditionalFormatting sqref="E49:G64 E66:G74">
    <cfRule type="expression" dxfId="22" priority="140">
      <formula>$E49&lt;&gt;$F49</formula>
    </cfRule>
  </conditionalFormatting>
  <conditionalFormatting sqref="E65:G65">
    <cfRule type="expression" dxfId="21" priority="139">
      <formula>$E65&lt;&gt;$F65</formula>
    </cfRule>
  </conditionalFormatting>
  <conditionalFormatting sqref="H49:J74">
    <cfRule type="expression" dxfId="20" priority="138">
      <formula>$H49&lt;&gt;$I49</formula>
    </cfRule>
  </conditionalFormatting>
  <conditionalFormatting sqref="K49:M74">
    <cfRule type="expression" dxfId="19" priority="137">
      <formula>$K49&lt;&gt;$L49</formula>
    </cfRule>
  </conditionalFormatting>
  <conditionalFormatting sqref="U49:V74">
    <cfRule type="uniqueValues" dxfId="18" priority="75"/>
  </conditionalFormatting>
  <conditionalFormatting sqref="W49:W74">
    <cfRule type="cellIs" dxfId="17" priority="74" operator="greaterThan">
      <formula>0</formula>
    </cfRule>
  </conditionalFormatting>
  <conditionalFormatting sqref="U6:V31">
    <cfRule type="uniqueValues" dxfId="16" priority="51"/>
  </conditionalFormatting>
  <conditionalFormatting sqref="F6 E7:F21 E23:F31">
    <cfRule type="expression" dxfId="15" priority="47">
      <formula>$E6&lt;&gt;$F6</formula>
    </cfRule>
  </conditionalFormatting>
  <conditionalFormatting sqref="W6:W31">
    <cfRule type="cellIs" dxfId="14" priority="16" operator="greaterThan">
      <formula>0</formula>
    </cfRule>
    <cfRule type="cellIs" dxfId="13" priority="38" operator="equal">
      <formula>0</formula>
    </cfRule>
  </conditionalFormatting>
  <conditionalFormatting sqref="AA72:AB74">
    <cfRule type="uniqueValues" dxfId="12" priority="21"/>
  </conditionalFormatting>
  <conditionalFormatting sqref="AC72:AC74">
    <cfRule type="cellIs" dxfId="11" priority="20" operator="greaterThan">
      <formula>0</formula>
    </cfRule>
  </conditionalFormatting>
  <conditionalFormatting sqref="X70:Y74">
    <cfRule type="uniqueValues" dxfId="10" priority="18"/>
  </conditionalFormatting>
  <conditionalFormatting sqref="Z70:Z74">
    <cfRule type="cellIs" dxfId="9" priority="17" operator="greaterThan">
      <formula>0</formula>
    </cfRule>
  </conditionalFormatting>
  <conditionalFormatting sqref="X6:Y31">
    <cfRule type="uniqueValues" dxfId="8" priority="15"/>
  </conditionalFormatting>
  <conditionalFormatting sqref="Z6:Z31">
    <cfRule type="cellIs" dxfId="7" priority="13" operator="greaterThan">
      <formula>0</formula>
    </cfRule>
    <cfRule type="cellIs" dxfId="6" priority="14" operator="equal">
      <formula>0</formula>
    </cfRule>
  </conditionalFormatting>
  <conditionalFormatting sqref="AA6:AB31">
    <cfRule type="uniqueValues" dxfId="5" priority="12"/>
  </conditionalFormatting>
  <conditionalFormatting sqref="AC6:AC31">
    <cfRule type="cellIs" dxfId="4" priority="10" operator="greaterThan">
      <formula>0</formula>
    </cfRule>
    <cfRule type="cellIs" dxfId="3" priority="11" operator="equal">
      <formula>0</formula>
    </cfRule>
  </conditionalFormatting>
  <conditionalFormatting sqref="H6:I31">
    <cfRule type="uniqueValues" dxfId="2" priority="9"/>
  </conditionalFormatting>
  <conditionalFormatting sqref="L6 K23:L24 K7:L21">
    <cfRule type="expression" dxfId="1" priority="3">
      <formula>$E6&lt;&gt;$F6</formula>
    </cfRule>
  </conditionalFormatting>
  <conditionalFormatting sqref="K6:L31">
    <cfRule type="uniqu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Scenario Assumptions Inputs</vt:lpstr>
      <vt:lpstr>Scenario -compile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Malinowski</dc:creator>
  <cp:lastModifiedBy>Jiayi Zhang</cp:lastModifiedBy>
  <dcterms:created xsi:type="dcterms:W3CDTF">2021-09-01T19:15:29Z</dcterms:created>
  <dcterms:modified xsi:type="dcterms:W3CDTF">2022-01-06T16:19:11Z</dcterms:modified>
</cp:coreProperties>
</file>